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shiba\OneDrive\Dokumen\PERSKRIPSIAN\"/>
    </mc:Choice>
  </mc:AlternateContent>
  <xr:revisionPtr revIDLastSave="0" documentId="13_ncr:1_{656F763E-2E4E-4EE5-BD32-C3C6D15F4FFD}" xr6:coauthVersionLast="46" xr6:coauthVersionMax="46" xr10:uidLastSave="{00000000-0000-0000-0000-000000000000}"/>
  <bookViews>
    <workbookView xWindow="-120" yWindow="-120" windowWidth="20730" windowHeight="11310" activeTab="4" xr2:uid="{4FEEE568-B75C-4619-B45A-837E5DAAAC5C}"/>
  </bookViews>
  <sheets>
    <sheet name="RASA" sheetId="1" r:id="rId1"/>
    <sheet name="AROMA" sheetId="2" r:id="rId2"/>
    <sheet name="TEKSTUR" sheetId="3" r:id="rId3"/>
    <sheet name="Sheet1" sheetId="5" r:id="rId4"/>
    <sheet name="WARNA" sheetId="4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2" l="1"/>
  <c r="N14" i="4"/>
  <c r="N15" i="4"/>
  <c r="N18" i="4"/>
  <c r="N19" i="4"/>
  <c r="N22" i="4"/>
  <c r="N23" i="4"/>
  <c r="N26" i="4"/>
  <c r="N5" i="4"/>
  <c r="X36" i="4"/>
  <c r="Y36" i="4"/>
  <c r="R36" i="4"/>
  <c r="S36" i="4"/>
  <c r="T36" i="4"/>
  <c r="U36" i="4"/>
  <c r="V36" i="4"/>
  <c r="W36" i="4"/>
  <c r="Q36" i="4"/>
  <c r="X35" i="4"/>
  <c r="Y35" i="4"/>
  <c r="R35" i="4"/>
  <c r="S35" i="4"/>
  <c r="T35" i="4"/>
  <c r="U35" i="4"/>
  <c r="V35" i="4"/>
  <c r="W35" i="4"/>
  <c r="Q35" i="4"/>
  <c r="Q45" i="4" s="1"/>
  <c r="Z34" i="4"/>
  <c r="Z33" i="4"/>
  <c r="Z32" i="4"/>
  <c r="Z31" i="4"/>
  <c r="Z30" i="4"/>
  <c r="Z29" i="4"/>
  <c r="Z28" i="4"/>
  <c r="Z27" i="4"/>
  <c r="Z26" i="4"/>
  <c r="Z25" i="4"/>
  <c r="Z24" i="4"/>
  <c r="Z23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Z6" i="4"/>
  <c r="Z5" i="4"/>
  <c r="M27" i="4"/>
  <c r="M33" i="4"/>
  <c r="M34" i="4"/>
  <c r="M20" i="4"/>
  <c r="M21" i="4"/>
  <c r="M22" i="4"/>
  <c r="M23" i="4"/>
  <c r="M24" i="4"/>
  <c r="M25" i="4"/>
  <c r="M26" i="4"/>
  <c r="M28" i="4"/>
  <c r="M29" i="4"/>
  <c r="M30" i="4"/>
  <c r="M31" i="4"/>
  <c r="M32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5" i="4"/>
  <c r="M5" i="3"/>
  <c r="J38" i="4"/>
  <c r="K38" i="4"/>
  <c r="D38" i="4"/>
  <c r="E38" i="4"/>
  <c r="F38" i="4"/>
  <c r="G38" i="4"/>
  <c r="H38" i="4"/>
  <c r="I38" i="4"/>
  <c r="C38" i="4"/>
  <c r="C38" i="3"/>
  <c r="D37" i="4"/>
  <c r="G37" i="4"/>
  <c r="H37" i="4"/>
  <c r="J36" i="4"/>
  <c r="K36" i="4"/>
  <c r="L14" i="4"/>
  <c r="D36" i="4"/>
  <c r="E36" i="4"/>
  <c r="L36" i="4" s="1"/>
  <c r="F36" i="4"/>
  <c r="G36" i="4"/>
  <c r="H36" i="4"/>
  <c r="I36" i="4"/>
  <c r="C36" i="4"/>
  <c r="K35" i="4"/>
  <c r="K37" i="4" s="1"/>
  <c r="F35" i="4"/>
  <c r="F37" i="4" s="1"/>
  <c r="G35" i="4"/>
  <c r="H35" i="4"/>
  <c r="I35" i="4"/>
  <c r="I37" i="4" s="1"/>
  <c r="J35" i="4"/>
  <c r="J37" i="4" s="1"/>
  <c r="D35" i="4"/>
  <c r="E35" i="4"/>
  <c r="E37" i="4" s="1"/>
  <c r="C35" i="4"/>
  <c r="C37" i="4" s="1"/>
  <c r="L23" i="4"/>
  <c r="L22" i="4"/>
  <c r="L21" i="4"/>
  <c r="N21" i="4" s="1"/>
  <c r="L24" i="4"/>
  <c r="N24" i="4" s="1"/>
  <c r="L25" i="4"/>
  <c r="N25" i="4" s="1"/>
  <c r="L26" i="4"/>
  <c r="L27" i="4"/>
  <c r="N27" i="4" s="1"/>
  <c r="L28" i="4"/>
  <c r="N28" i="4" s="1"/>
  <c r="L29" i="4"/>
  <c r="N29" i="4" s="1"/>
  <c r="L30" i="4"/>
  <c r="N30" i="4" s="1"/>
  <c r="L31" i="4"/>
  <c r="N31" i="4" s="1"/>
  <c r="L32" i="4"/>
  <c r="N32" i="4" s="1"/>
  <c r="L33" i="4"/>
  <c r="N33" i="4" s="1"/>
  <c r="L34" i="4"/>
  <c r="N34" i="4" s="1"/>
  <c r="L6" i="4"/>
  <c r="N6" i="4" s="1"/>
  <c r="L7" i="4"/>
  <c r="N7" i="4" s="1"/>
  <c r="L8" i="4"/>
  <c r="N8" i="4" s="1"/>
  <c r="L9" i="4"/>
  <c r="N9" i="4" s="1"/>
  <c r="L10" i="4"/>
  <c r="N10" i="4" s="1"/>
  <c r="L11" i="4"/>
  <c r="N11" i="4" s="1"/>
  <c r="L12" i="4"/>
  <c r="N12" i="4" s="1"/>
  <c r="L13" i="4"/>
  <c r="N13" i="4" s="1"/>
  <c r="L15" i="4"/>
  <c r="L16" i="4"/>
  <c r="N16" i="4" s="1"/>
  <c r="L17" i="4"/>
  <c r="N17" i="4" s="1"/>
  <c r="L18" i="4"/>
  <c r="L19" i="4"/>
  <c r="L20" i="4"/>
  <c r="N20" i="4" s="1"/>
  <c r="L5" i="4"/>
  <c r="L35" i="4" l="1"/>
  <c r="C40" i="4" s="1"/>
  <c r="R56" i="3"/>
  <c r="R52" i="3"/>
  <c r="Q58" i="3"/>
  <c r="Q53" i="3"/>
  <c r="Q50" i="3"/>
  <c r="D38" i="3"/>
  <c r="Q51" i="3" s="1"/>
  <c r="Y36" i="3"/>
  <c r="X36" i="3"/>
  <c r="W36" i="3"/>
  <c r="R36" i="3"/>
  <c r="S36" i="3"/>
  <c r="T36" i="3"/>
  <c r="U36" i="3"/>
  <c r="V36" i="3"/>
  <c r="Q36" i="3"/>
  <c r="Q36" i="2"/>
  <c r="W35" i="3"/>
  <c r="X35" i="3"/>
  <c r="R57" i="3" s="1"/>
  <c r="Y35" i="3"/>
  <c r="R58" i="3" s="1"/>
  <c r="R35" i="3"/>
  <c r="R51" i="3" s="1"/>
  <c r="S35" i="3"/>
  <c r="T35" i="3"/>
  <c r="R53" i="3" s="1"/>
  <c r="U35" i="3"/>
  <c r="R54" i="3" s="1"/>
  <c r="V35" i="3"/>
  <c r="R55" i="3" s="1"/>
  <c r="Q35" i="3"/>
  <c r="Q35" i="2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Z5" i="3"/>
  <c r="N24" i="3"/>
  <c r="N25" i="3"/>
  <c r="N28" i="3"/>
  <c r="N29" i="3"/>
  <c r="N32" i="3"/>
  <c r="N33" i="3"/>
  <c r="N7" i="3"/>
  <c r="N8" i="3"/>
  <c r="N11" i="3"/>
  <c r="N12" i="3"/>
  <c r="N15" i="3"/>
  <c r="N16" i="3"/>
  <c r="N19" i="3"/>
  <c r="N20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5" i="2"/>
  <c r="J38" i="3"/>
  <c r="Q57" i="3" s="1"/>
  <c r="K38" i="3"/>
  <c r="E38" i="3"/>
  <c r="Q52" i="3" s="1"/>
  <c r="F38" i="3"/>
  <c r="G38" i="3"/>
  <c r="Q54" i="3" s="1"/>
  <c r="H38" i="3"/>
  <c r="Q55" i="3" s="1"/>
  <c r="I38" i="3"/>
  <c r="Q56" i="3" s="1"/>
  <c r="C38" i="2"/>
  <c r="K36" i="3"/>
  <c r="D37" i="3"/>
  <c r="E37" i="3"/>
  <c r="H37" i="3"/>
  <c r="I37" i="3"/>
  <c r="D36" i="3"/>
  <c r="E36" i="3"/>
  <c r="F36" i="3"/>
  <c r="G36" i="3"/>
  <c r="H36" i="3"/>
  <c r="I36" i="3"/>
  <c r="J36" i="3"/>
  <c r="C36" i="3"/>
  <c r="C36" i="2"/>
  <c r="L20" i="3"/>
  <c r="L21" i="3"/>
  <c r="N21" i="3" s="1"/>
  <c r="L22" i="3"/>
  <c r="N22" i="3" s="1"/>
  <c r="L23" i="3"/>
  <c r="N23" i="3" s="1"/>
  <c r="L24" i="3"/>
  <c r="L25" i="3"/>
  <c r="L26" i="3"/>
  <c r="N26" i="3" s="1"/>
  <c r="L27" i="3"/>
  <c r="N27" i="3" s="1"/>
  <c r="L28" i="3"/>
  <c r="L29" i="3"/>
  <c r="L30" i="3"/>
  <c r="N30" i="3" s="1"/>
  <c r="L31" i="3"/>
  <c r="N31" i="3" s="1"/>
  <c r="L32" i="3"/>
  <c r="L33" i="3"/>
  <c r="L34" i="3"/>
  <c r="N34" i="3" s="1"/>
  <c r="L6" i="3"/>
  <c r="N6" i="3" s="1"/>
  <c r="L7" i="3"/>
  <c r="L8" i="3"/>
  <c r="L9" i="3"/>
  <c r="N9" i="3" s="1"/>
  <c r="L10" i="3"/>
  <c r="N10" i="3" s="1"/>
  <c r="L11" i="3"/>
  <c r="L12" i="3"/>
  <c r="L13" i="3"/>
  <c r="N13" i="3" s="1"/>
  <c r="L14" i="3"/>
  <c r="N14" i="3" s="1"/>
  <c r="L15" i="3"/>
  <c r="L16" i="3"/>
  <c r="L17" i="3"/>
  <c r="N17" i="3" s="1"/>
  <c r="L18" i="3"/>
  <c r="N18" i="3" s="1"/>
  <c r="L19" i="3"/>
  <c r="L5" i="3"/>
  <c r="N5" i="3" s="1"/>
  <c r="J35" i="3"/>
  <c r="J37" i="3" s="1"/>
  <c r="K35" i="3"/>
  <c r="K37" i="3" s="1"/>
  <c r="D35" i="3"/>
  <c r="E35" i="3"/>
  <c r="F35" i="3"/>
  <c r="F37" i="3" s="1"/>
  <c r="G35" i="3"/>
  <c r="G37" i="3" s="1"/>
  <c r="H35" i="3"/>
  <c r="I35" i="3"/>
  <c r="C35" i="3"/>
  <c r="C37" i="3" s="1"/>
  <c r="D36" i="1"/>
  <c r="L35" i="3" l="1"/>
  <c r="C40" i="3" s="1"/>
  <c r="Q45" i="3"/>
  <c r="R50" i="3"/>
  <c r="L36" i="3"/>
  <c r="X36" i="2" l="1"/>
  <c r="Y36" i="2"/>
  <c r="R36" i="2"/>
  <c r="S36" i="2"/>
  <c r="T36" i="2"/>
  <c r="U36" i="2"/>
  <c r="V36" i="2"/>
  <c r="W36" i="2"/>
  <c r="X35" i="2"/>
  <c r="Y35" i="2"/>
  <c r="R35" i="2"/>
  <c r="Q47" i="2" s="1"/>
  <c r="S35" i="2"/>
  <c r="T35" i="2"/>
  <c r="U35" i="2"/>
  <c r="V35" i="2"/>
  <c r="W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J38" i="2"/>
  <c r="K38" i="2"/>
  <c r="D38" i="2"/>
  <c r="E38" i="2"/>
  <c r="F38" i="2"/>
  <c r="G38" i="2"/>
  <c r="H38" i="2"/>
  <c r="D38" i="1"/>
  <c r="K37" i="2"/>
  <c r="F37" i="2"/>
  <c r="G37" i="2"/>
  <c r="J37" i="2"/>
  <c r="J36" i="2"/>
  <c r="K36" i="2"/>
  <c r="D36" i="2"/>
  <c r="E36" i="2"/>
  <c r="F36" i="2"/>
  <c r="G36" i="2"/>
  <c r="H36" i="2"/>
  <c r="I36" i="2"/>
  <c r="E36" i="1"/>
  <c r="K35" i="2"/>
  <c r="D35" i="2"/>
  <c r="D37" i="2" s="1"/>
  <c r="E35" i="2"/>
  <c r="E37" i="2" s="1"/>
  <c r="F35" i="2"/>
  <c r="G35" i="2"/>
  <c r="H35" i="2"/>
  <c r="H37" i="2" s="1"/>
  <c r="I35" i="2"/>
  <c r="I37" i="2" s="1"/>
  <c r="J35" i="2"/>
  <c r="C35" i="2"/>
  <c r="C37" i="2" s="1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L36" i="2" l="1"/>
  <c r="L23" i="2"/>
  <c r="N23" i="2" s="1"/>
  <c r="L24" i="2"/>
  <c r="N24" i="2" s="1"/>
  <c r="L25" i="2"/>
  <c r="N25" i="2" s="1"/>
  <c r="L26" i="2"/>
  <c r="N26" i="2" s="1"/>
  <c r="L27" i="2"/>
  <c r="N27" i="2" s="1"/>
  <c r="L28" i="2"/>
  <c r="N28" i="2" s="1"/>
  <c r="L29" i="2"/>
  <c r="N29" i="2" s="1"/>
  <c r="L30" i="2"/>
  <c r="N30" i="2" s="1"/>
  <c r="L31" i="2"/>
  <c r="N31" i="2" s="1"/>
  <c r="L32" i="2"/>
  <c r="N32" i="2" s="1"/>
  <c r="L33" i="2"/>
  <c r="N33" i="2" s="1"/>
  <c r="L34" i="2"/>
  <c r="N34" i="2" s="1"/>
  <c r="L16" i="2"/>
  <c r="N16" i="2" s="1"/>
  <c r="L17" i="2"/>
  <c r="N17" i="2" s="1"/>
  <c r="L18" i="2"/>
  <c r="N18" i="2" s="1"/>
  <c r="L19" i="2"/>
  <c r="N19" i="2" s="1"/>
  <c r="L20" i="2"/>
  <c r="N20" i="2" s="1"/>
  <c r="L21" i="2"/>
  <c r="N21" i="2" s="1"/>
  <c r="L22" i="2"/>
  <c r="N22" i="2" s="1"/>
  <c r="L6" i="2"/>
  <c r="N6" i="2" s="1"/>
  <c r="L7" i="2"/>
  <c r="N7" i="2" s="1"/>
  <c r="L8" i="2"/>
  <c r="N8" i="2" s="1"/>
  <c r="L9" i="2"/>
  <c r="N9" i="2" s="1"/>
  <c r="L10" i="2"/>
  <c r="N10" i="2" s="1"/>
  <c r="L11" i="2"/>
  <c r="N11" i="2" s="1"/>
  <c r="L12" i="2"/>
  <c r="N12" i="2" s="1"/>
  <c r="L13" i="2"/>
  <c r="N13" i="2" s="1"/>
  <c r="L14" i="2"/>
  <c r="N14" i="2" s="1"/>
  <c r="L15" i="2"/>
  <c r="N15" i="2" s="1"/>
  <c r="L5" i="2"/>
  <c r="M5" i="1"/>
  <c r="T37" i="1"/>
  <c r="U37" i="1"/>
  <c r="V37" i="1"/>
  <c r="W37" i="1"/>
  <c r="X37" i="1"/>
  <c r="Y37" i="1"/>
  <c r="Z37" i="1"/>
  <c r="AA37" i="1"/>
  <c r="S37" i="1"/>
  <c r="T36" i="1"/>
  <c r="U36" i="1"/>
  <c r="V36" i="1"/>
  <c r="W36" i="1"/>
  <c r="X36" i="1"/>
  <c r="Y36" i="1"/>
  <c r="Z36" i="1"/>
  <c r="AA36" i="1"/>
  <c r="S36" i="1"/>
  <c r="L35" i="2" l="1"/>
  <c r="C40" i="2" s="1"/>
  <c r="N5" i="2"/>
  <c r="S48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7" i="1"/>
  <c r="AB8" i="1"/>
  <c r="AB6" i="1" l="1"/>
  <c r="L38" i="1"/>
  <c r="E38" i="1"/>
  <c r="F38" i="1"/>
  <c r="G38" i="1"/>
  <c r="H38" i="1"/>
  <c r="I38" i="1"/>
  <c r="J38" i="1"/>
  <c r="K38" i="1"/>
  <c r="F37" i="1"/>
  <c r="G37" i="1"/>
  <c r="J37" i="1"/>
  <c r="K37" i="1"/>
  <c r="F36" i="1"/>
  <c r="G36" i="1"/>
  <c r="H36" i="1"/>
  <c r="I36" i="1"/>
  <c r="J36" i="1"/>
  <c r="K36" i="1"/>
  <c r="L36" i="1"/>
  <c r="L35" i="1"/>
  <c r="L37" i="1" s="1"/>
  <c r="E35" i="1"/>
  <c r="E37" i="1" s="1"/>
  <c r="F35" i="1"/>
  <c r="G35" i="1"/>
  <c r="H35" i="1"/>
  <c r="H37" i="1" s="1"/>
  <c r="I35" i="1"/>
  <c r="I37" i="1" s="1"/>
  <c r="J35" i="1"/>
  <c r="K35" i="1"/>
  <c r="D35" i="1"/>
  <c r="D37" i="1" s="1"/>
  <c r="O5" i="1"/>
  <c r="M36" i="1" l="1"/>
  <c r="M28" i="1"/>
  <c r="O28" i="1" s="1"/>
  <c r="M29" i="1"/>
  <c r="O29" i="1" s="1"/>
  <c r="M30" i="1"/>
  <c r="O30" i="1" s="1"/>
  <c r="M31" i="1"/>
  <c r="O31" i="1" s="1"/>
  <c r="M32" i="1"/>
  <c r="O32" i="1" s="1"/>
  <c r="M33" i="1"/>
  <c r="O33" i="1" s="1"/>
  <c r="M34" i="1"/>
  <c r="O34" i="1" s="1"/>
  <c r="M14" i="1"/>
  <c r="O14" i="1" s="1"/>
  <c r="M15" i="1"/>
  <c r="O15" i="1" s="1"/>
  <c r="M16" i="1"/>
  <c r="O16" i="1" s="1"/>
  <c r="M17" i="1"/>
  <c r="O17" i="1" s="1"/>
  <c r="M18" i="1"/>
  <c r="O18" i="1" s="1"/>
  <c r="M19" i="1"/>
  <c r="O19" i="1" s="1"/>
  <c r="M20" i="1"/>
  <c r="O20" i="1" s="1"/>
  <c r="M21" i="1"/>
  <c r="O21" i="1" s="1"/>
  <c r="M22" i="1"/>
  <c r="O22" i="1" s="1"/>
  <c r="M23" i="1"/>
  <c r="O23" i="1" s="1"/>
  <c r="M24" i="1"/>
  <c r="O24" i="1" s="1"/>
  <c r="M25" i="1"/>
  <c r="O25" i="1" s="1"/>
  <c r="M26" i="1"/>
  <c r="O26" i="1" s="1"/>
  <c r="M27" i="1"/>
  <c r="O27" i="1" s="1"/>
  <c r="M6" i="1"/>
  <c r="M7" i="1"/>
  <c r="O7" i="1" s="1"/>
  <c r="M8" i="1"/>
  <c r="O8" i="1" s="1"/>
  <c r="M9" i="1"/>
  <c r="O9" i="1" s="1"/>
  <c r="M10" i="1"/>
  <c r="O10" i="1" s="1"/>
  <c r="M11" i="1"/>
  <c r="O11" i="1" s="1"/>
  <c r="M12" i="1"/>
  <c r="O12" i="1" s="1"/>
  <c r="M13" i="1"/>
  <c r="O13" i="1" s="1"/>
  <c r="M35" i="1" l="1"/>
  <c r="D40" i="1" s="1"/>
  <c r="O6" i="1"/>
</calcChain>
</file>

<file path=xl/sharedStrings.xml><?xml version="1.0" encoding="utf-8"?>
<sst xmlns="http://schemas.openxmlformats.org/spreadsheetml/2006/main" count="236" uniqueCount="79">
  <si>
    <t>Panelis</t>
  </si>
  <si>
    <t>K1L1</t>
  </si>
  <si>
    <t>K1L2</t>
  </si>
  <si>
    <t>K1L3</t>
  </si>
  <si>
    <t>K2L1</t>
  </si>
  <si>
    <t>K2L2</t>
  </si>
  <si>
    <t>K2L3</t>
  </si>
  <si>
    <t>K3L1</t>
  </si>
  <si>
    <t>K3L2</t>
  </si>
  <si>
    <t>K3L3</t>
  </si>
  <si>
    <t>Perlakuan</t>
  </si>
  <si>
    <t>RASA</t>
  </si>
  <si>
    <t>∑Yij kuadrat</t>
  </si>
  <si>
    <t>Yi kuadrat</t>
  </si>
  <si>
    <t>Yj</t>
  </si>
  <si>
    <t>∑I Yij kuadrat</t>
  </si>
  <si>
    <t xml:space="preserve">Yj kuadrat </t>
  </si>
  <si>
    <t>Rerata</t>
  </si>
  <si>
    <t>RANK</t>
  </si>
  <si>
    <t xml:space="preserve">Panelis </t>
  </si>
  <si>
    <t>Total</t>
  </si>
  <si>
    <t>FK</t>
  </si>
  <si>
    <t>T &gt; X2</t>
  </si>
  <si>
    <t>H0 ditolak</t>
  </si>
  <si>
    <t>H1 diterima</t>
  </si>
  <si>
    <t>T</t>
  </si>
  <si>
    <t>X2</t>
  </si>
  <si>
    <t>Rata-rata</t>
  </si>
  <si>
    <t>Total ranking</t>
  </si>
  <si>
    <t>Titik kritis</t>
  </si>
  <si>
    <t>AROMA</t>
  </si>
  <si>
    <t>total</t>
  </si>
  <si>
    <t>rerata</t>
  </si>
  <si>
    <t xml:space="preserve"> </t>
  </si>
  <si>
    <t>TEKSTUR</t>
  </si>
  <si>
    <t>Yj kuadrat</t>
  </si>
  <si>
    <t>WARNA</t>
  </si>
  <si>
    <t>K1L1 (Karagenan 0,3%,Lama pengadukan 10 menit)</t>
  </si>
  <si>
    <t>K1L2 (Karagenan 0,3%,Lama pengadukan 15 menit)</t>
  </si>
  <si>
    <t>K1L3 (Karagenan 0,3%,Lama pengadukan 20 menit)</t>
  </si>
  <si>
    <t>K2L1 (Karagenan 0,4%,Lama pengadukan 10 menit)</t>
  </si>
  <si>
    <t>K2L2 (Karagenan 0,4%,Lama pengadukan 15 menit)</t>
  </si>
  <si>
    <t>K2L3 (Karagenan 0,4%,Lama pengadukan 20 menit)</t>
  </si>
  <si>
    <t>K3L1 (Karagenan 0,5%,Lama pengadukan 10 menit)</t>
  </si>
  <si>
    <t>K3L2(Karagenan 0,5%,Lama pengadukan 15menit)</t>
  </si>
  <si>
    <t>K3L3 (Karagenan 0,5%,Lama pengadukan 20 menit)</t>
  </si>
  <si>
    <t>K1L1 (Karagenan 0,3%, Lama pengadukan 10 menit )</t>
  </si>
  <si>
    <t>K1L2 (Karagenan 0,3%, Lama pengadukan 15 menit )</t>
  </si>
  <si>
    <t>K1L3 (Karagenan 0,3%, Lama pengadukan 20 menit )</t>
  </si>
  <si>
    <t>K2L1 (Karagenan 0,4%, Lama pengadukan 10 menit )</t>
  </si>
  <si>
    <t>K2L2 (Karagenan 0,4%, Lama pengadukan 15 menit )</t>
  </si>
  <si>
    <t>K2L3 (Karagenan 0,4%, Lama pengadukan 20 menit )</t>
  </si>
  <si>
    <t>K3L1 (Karagenan 0,5%, Lama pengadukan 10 menit )</t>
  </si>
  <si>
    <t>K3L3 (Karagenan 0,5%, Lama pengadukan 20 menit )</t>
  </si>
  <si>
    <t>K3L2 (Karagenan 0,5%, Lama pengadukan 15 menit )</t>
  </si>
  <si>
    <t>K1L1 (Karagenan 0,3%, Lama pengadukan 10 menit)</t>
  </si>
  <si>
    <t>K1L3 (Karagenan 0,3%, Lama pengadukan 20 menit)</t>
  </si>
  <si>
    <t>K2L1 (Karagenan 0,4%, Lama pengadukan 10 menit)</t>
  </si>
  <si>
    <t>K2L2 (Karagenan 0,4%, Lama pengadukan 15 menit)</t>
  </si>
  <si>
    <t>K2L3 (Karagenan 0,4%, Lama pengadukan 20 menit)</t>
  </si>
  <si>
    <t>K3L1 (Karagenan 0,5%, Lama pengadukan 10 menit)</t>
  </si>
  <si>
    <t>K3L2 (Karagenan 0,5%, Lama pengadukan 15 menit)</t>
  </si>
  <si>
    <t>K3L3 (Karagenan 0,5%, Lama pengadukan 20 menit)</t>
  </si>
  <si>
    <t>K1L2 (Karagenan 0,3%, Lama pengadukan 15 menit)</t>
  </si>
  <si>
    <t xml:space="preserve">Perlakuan </t>
  </si>
  <si>
    <t>K1L1 (Konsentrasi iota karagenan 0,3% dan lama pengadukan 10 menit)</t>
  </si>
  <si>
    <t>K1L2 (Konsentrasi iota karagenan 0,3% dan lama pengadukan 15 menit)</t>
  </si>
  <si>
    <t>K1L3 (Konsentrasi iota karagenan 0,3% dan lama pengadukan 20 menit)</t>
  </si>
  <si>
    <t>K2L1 (Konsentrasi iota karagenan 0,4% dan lama pengadukan 10 menit)</t>
  </si>
  <si>
    <t>K2L2 (Konsentrasi iota karagenan 0,4% dan lama pengadukan 15 menit)</t>
  </si>
  <si>
    <t>K2L3 (Konsentrasi iota karagenan 0,4% dan lama pengadukan 20 menit)</t>
  </si>
  <si>
    <t>K3L1 (Konsentrasi iota karagenan 0,5% dan lama pengadukan 10 menit)</t>
  </si>
  <si>
    <t>K3L2 (Konsentrasi iota karagenan 0,5% dan lama pengadukan 15 menit)</t>
  </si>
  <si>
    <t>K3L3 (Konsentrasi iota karagenan 0,5% dan lama pengadukan 20 menit)</t>
  </si>
  <si>
    <t>tn</t>
  </si>
  <si>
    <t xml:space="preserve">Warna </t>
  </si>
  <si>
    <t>Aroma</t>
  </si>
  <si>
    <t>Rasa</t>
  </si>
  <si>
    <t>Tekstur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</si>
</sst>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0" fillId="0" borderId="3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9" fontId="0" fillId="0" borderId="0" xfId="0" applyNumberFormat="1" applyAlignment="1">
      <alignment horizontal="center"/>
    </xf>
    <xf numFmtId="0" fontId="0" fillId="2" borderId="1" xfId="0" applyFill="1" applyBorder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/>
    <xf numFmtId="0" fontId="1" fillId="0" borderId="4" xfId="0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4" xfId="0" applyBorder="1"/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/>
    <xf numFmtId="164" fontId="0" fillId="0" borderId="1" xfId="0" applyNumberFormat="1" applyBorder="1"/>
    <xf numFmtId="0" fontId="3" fillId="0" borderId="3" xfId="0" applyFont="1" applyBorder="1"/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" fillId="0" borderId="0" xfId="0" applyFont="1" applyBorder="1" applyAlignment="1"/>
    <xf numFmtId="0" fontId="0" fillId="0" borderId="0" xfId="0" applyBorder="1" applyAlignment="1"/>
    <xf numFmtId="9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0" fillId="0" borderId="0" xfId="0" applyNumberFormat="1" applyBorder="1"/>
    <xf numFmtId="165" fontId="0" fillId="0" borderId="0" xfId="0" applyNumberFormat="1" applyBorder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40</xdr:row>
      <xdr:rowOff>27215</xdr:rowOff>
    </xdr:from>
    <xdr:to>
      <xdr:col>20</xdr:col>
      <xdr:colOff>322870</xdr:colOff>
      <xdr:row>44</xdr:row>
      <xdr:rowOff>83665</xdr:rowOff>
    </xdr:to>
    <xdr:pic>
      <xdr:nvPicPr>
        <xdr:cNvPr id="3" name="Picture 2" descr=" ">
          <a:extLst>
            <a:ext uri="{FF2B5EF4-FFF2-40B4-BE49-F238E27FC236}">
              <a16:creationId xmlns:a16="http://schemas.microsoft.com/office/drawing/2014/main" id="{705BA6D2-7B82-44F1-BB3B-264B3F17FF3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191750" y="7647215"/>
          <a:ext cx="2159834" cy="832057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14071</xdr:colOff>
      <xdr:row>38</xdr:row>
      <xdr:rowOff>59533</xdr:rowOff>
    </xdr:from>
    <xdr:to>
      <xdr:col>18</xdr:col>
      <xdr:colOff>357187</xdr:colOff>
      <xdr:row>42</xdr:row>
      <xdr:rowOff>95249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50807AF8-51DB-4AD0-9C81-96C67261A28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96196" y="7298533"/>
          <a:ext cx="2474335" cy="797716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37</xdr:row>
      <xdr:rowOff>0</xdr:rowOff>
    </xdr:from>
    <xdr:to>
      <xdr:col>19</xdr:col>
      <xdr:colOff>45460</xdr:colOff>
      <xdr:row>41</xdr:row>
      <xdr:rowOff>35716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E388A934-2E84-4E06-9B06-885C99F4105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82125" y="7048500"/>
          <a:ext cx="2474335" cy="797716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37</xdr:row>
      <xdr:rowOff>0</xdr:rowOff>
    </xdr:from>
    <xdr:to>
      <xdr:col>19</xdr:col>
      <xdr:colOff>176429</xdr:colOff>
      <xdr:row>41</xdr:row>
      <xdr:rowOff>35716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4A9AA882-0B1C-4DC2-9E7A-18563363212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8917781" y="7048500"/>
          <a:ext cx="2605304" cy="797716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AE917-A747-491A-A8F1-754018BB8B0F}">
  <dimension ref="A1:AB75"/>
  <sheetViews>
    <sheetView topLeftCell="A35" zoomScale="90" zoomScaleNormal="90" workbookViewId="0">
      <selection activeCell="T53" sqref="T53:T61"/>
    </sheetView>
  </sheetViews>
  <sheetFormatPr defaultRowHeight="15" x14ac:dyDescent="0.25"/>
  <cols>
    <col min="1" max="1" width="4.28515625" customWidth="1"/>
    <col min="2" max="2" width="10" customWidth="1"/>
    <col min="3" max="3" width="13.5703125" customWidth="1"/>
    <col min="8" max="8" width="8.28515625" customWidth="1"/>
    <col min="18" max="18" width="45.140625" customWidth="1"/>
    <col min="19" max="19" width="7.5703125" customWidth="1"/>
    <col min="20" max="20" width="10.28515625" customWidth="1"/>
    <col min="25" max="25" width="8.28515625" customWidth="1"/>
  </cols>
  <sheetData>
    <row r="1" spans="1:28" x14ac:dyDescent="0.25">
      <c r="A1" t="s">
        <v>11</v>
      </c>
    </row>
    <row r="3" spans="1:28" x14ac:dyDescent="0.25">
      <c r="C3" s="52" t="s">
        <v>0</v>
      </c>
      <c r="D3" s="53" t="s">
        <v>10</v>
      </c>
      <c r="E3" s="53"/>
      <c r="F3" s="53"/>
      <c r="G3" s="53"/>
      <c r="H3" s="53"/>
      <c r="I3" s="53"/>
      <c r="J3" s="53"/>
      <c r="K3" s="53"/>
      <c r="L3" s="53"/>
      <c r="M3" s="52" t="s">
        <v>14</v>
      </c>
      <c r="N3" s="54" t="s">
        <v>12</v>
      </c>
      <c r="O3" s="54" t="s">
        <v>13</v>
      </c>
      <c r="R3" t="s">
        <v>18</v>
      </c>
    </row>
    <row r="4" spans="1:28" x14ac:dyDescent="0.25">
      <c r="C4" s="52"/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4" t="s">
        <v>8</v>
      </c>
      <c r="L4" s="4" t="s">
        <v>9</v>
      </c>
      <c r="M4" s="52"/>
      <c r="N4" s="54"/>
      <c r="O4" s="54"/>
      <c r="R4" s="52" t="s">
        <v>19</v>
      </c>
      <c r="S4" s="53" t="s">
        <v>10</v>
      </c>
      <c r="T4" s="53"/>
      <c r="U4" s="53"/>
      <c r="V4" s="53"/>
      <c r="W4" s="53"/>
      <c r="X4" s="53"/>
      <c r="Y4" s="53"/>
      <c r="Z4" s="53"/>
      <c r="AA4" s="53"/>
      <c r="AB4" s="52" t="s">
        <v>20</v>
      </c>
    </row>
    <row r="5" spans="1:28" x14ac:dyDescent="0.25">
      <c r="C5" s="4">
        <v>1</v>
      </c>
      <c r="D5" s="4">
        <v>2</v>
      </c>
      <c r="E5" s="4">
        <v>2</v>
      </c>
      <c r="F5" s="4">
        <v>3</v>
      </c>
      <c r="G5" s="4">
        <v>4</v>
      </c>
      <c r="H5" s="4">
        <v>5</v>
      </c>
      <c r="I5" s="4">
        <v>4</v>
      </c>
      <c r="J5" s="4">
        <v>2</v>
      </c>
      <c r="K5" s="4">
        <v>5</v>
      </c>
      <c r="L5" s="4">
        <v>4</v>
      </c>
      <c r="M5" s="4">
        <f>SUM(D5:L5)</f>
        <v>31</v>
      </c>
      <c r="N5" s="4">
        <f t="shared" ref="N5:N34" si="0">((D5^2)+(E5^2)+(F5^2)+(G5^2)+(H5^2)+(I5^2)+(J5^2)+(K5^2)+(L5^2))</f>
        <v>119</v>
      </c>
      <c r="O5" s="4">
        <f>M5^2</f>
        <v>961</v>
      </c>
      <c r="R5" s="52"/>
      <c r="S5" s="3" t="s">
        <v>1</v>
      </c>
      <c r="T5" s="3" t="s">
        <v>2</v>
      </c>
      <c r="U5" s="3" t="s">
        <v>3</v>
      </c>
      <c r="V5" s="3" t="s">
        <v>4</v>
      </c>
      <c r="W5" s="3" t="s">
        <v>5</v>
      </c>
      <c r="X5" s="3" t="s">
        <v>6</v>
      </c>
      <c r="Y5" s="3" t="s">
        <v>7</v>
      </c>
      <c r="Z5" s="3" t="s">
        <v>8</v>
      </c>
      <c r="AA5" s="3" t="s">
        <v>9</v>
      </c>
      <c r="AB5" s="52"/>
    </row>
    <row r="6" spans="1:28" x14ac:dyDescent="0.25">
      <c r="C6" s="4">
        <v>2</v>
      </c>
      <c r="D6" s="4">
        <v>2</v>
      </c>
      <c r="E6" s="4">
        <v>1</v>
      </c>
      <c r="F6" s="4">
        <v>2</v>
      </c>
      <c r="G6" s="4">
        <v>3</v>
      </c>
      <c r="H6" s="4">
        <v>4</v>
      </c>
      <c r="I6" s="4">
        <v>4</v>
      </c>
      <c r="J6" s="4">
        <v>3</v>
      </c>
      <c r="K6" s="4">
        <v>1</v>
      </c>
      <c r="L6" s="4">
        <v>2</v>
      </c>
      <c r="M6" s="4">
        <f t="shared" ref="M6:M34" si="1">SUM(D6:L6)</f>
        <v>22</v>
      </c>
      <c r="N6" s="4">
        <f t="shared" si="0"/>
        <v>64</v>
      </c>
      <c r="O6" s="4">
        <f t="shared" ref="O6:O34" si="2">M6^2</f>
        <v>484</v>
      </c>
      <c r="R6" s="4">
        <v>1</v>
      </c>
      <c r="S6" s="23">
        <v>2</v>
      </c>
      <c r="T6" s="23">
        <v>2</v>
      </c>
      <c r="U6" s="23">
        <v>4</v>
      </c>
      <c r="V6" s="23">
        <v>6</v>
      </c>
      <c r="W6" s="23">
        <v>8.5</v>
      </c>
      <c r="X6" s="23">
        <v>6</v>
      </c>
      <c r="Y6" s="23">
        <v>2</v>
      </c>
      <c r="Z6" s="23">
        <v>8.5</v>
      </c>
      <c r="AA6" s="23">
        <v>6</v>
      </c>
      <c r="AB6" s="22">
        <f t="shared" ref="AB6:AB35" si="3">SUM(S6:AA6)</f>
        <v>45</v>
      </c>
    </row>
    <row r="7" spans="1:28" x14ac:dyDescent="0.25">
      <c r="C7" s="4">
        <v>3</v>
      </c>
      <c r="D7" s="4">
        <v>3</v>
      </c>
      <c r="E7" s="4">
        <v>2</v>
      </c>
      <c r="F7" s="4">
        <v>2</v>
      </c>
      <c r="G7" s="4">
        <v>4</v>
      </c>
      <c r="H7" s="4">
        <v>3</v>
      </c>
      <c r="I7" s="4">
        <v>4</v>
      </c>
      <c r="J7" s="4">
        <v>2</v>
      </c>
      <c r="K7" s="4">
        <v>2</v>
      </c>
      <c r="L7" s="4">
        <v>1</v>
      </c>
      <c r="M7" s="4">
        <f t="shared" si="1"/>
        <v>23</v>
      </c>
      <c r="N7" s="4">
        <f t="shared" si="0"/>
        <v>67</v>
      </c>
      <c r="O7" s="4">
        <f t="shared" si="2"/>
        <v>529</v>
      </c>
      <c r="R7" s="4">
        <v>2</v>
      </c>
      <c r="S7" s="24">
        <v>4</v>
      </c>
      <c r="T7" s="24">
        <v>1.5</v>
      </c>
      <c r="U7" s="24">
        <v>4</v>
      </c>
      <c r="V7" s="24">
        <v>6.5</v>
      </c>
      <c r="W7" s="24">
        <v>8.5</v>
      </c>
      <c r="X7" s="24">
        <v>8.5</v>
      </c>
      <c r="Y7" s="24">
        <v>6.5</v>
      </c>
      <c r="Z7" s="24">
        <v>1.5</v>
      </c>
      <c r="AA7" s="24">
        <v>4</v>
      </c>
      <c r="AB7" s="4">
        <f t="shared" si="3"/>
        <v>45</v>
      </c>
    </row>
    <row r="8" spans="1:28" x14ac:dyDescent="0.25">
      <c r="C8" s="4">
        <v>4</v>
      </c>
      <c r="D8" s="4">
        <v>2</v>
      </c>
      <c r="E8" s="4">
        <v>1</v>
      </c>
      <c r="F8" s="4">
        <v>3</v>
      </c>
      <c r="G8" s="4">
        <v>4</v>
      </c>
      <c r="H8" s="4">
        <v>4</v>
      </c>
      <c r="I8" s="4">
        <v>5</v>
      </c>
      <c r="J8" s="4">
        <v>4</v>
      </c>
      <c r="K8" s="4">
        <v>3</v>
      </c>
      <c r="L8" s="4">
        <v>2</v>
      </c>
      <c r="M8" s="4">
        <f t="shared" si="1"/>
        <v>28</v>
      </c>
      <c r="N8" s="4">
        <f t="shared" si="0"/>
        <v>100</v>
      </c>
      <c r="O8" s="4">
        <f t="shared" si="2"/>
        <v>784</v>
      </c>
      <c r="R8" s="4">
        <v>3</v>
      </c>
      <c r="S8" s="24">
        <v>6.5</v>
      </c>
      <c r="T8" s="24">
        <v>3.5</v>
      </c>
      <c r="U8" s="24">
        <v>3.5</v>
      </c>
      <c r="V8" s="24">
        <v>8.5</v>
      </c>
      <c r="W8" s="24">
        <v>6.5</v>
      </c>
      <c r="X8" s="24">
        <v>8.5</v>
      </c>
      <c r="Y8" s="24">
        <v>3.5</v>
      </c>
      <c r="Z8" s="24">
        <v>3.5</v>
      </c>
      <c r="AA8" s="24">
        <v>1</v>
      </c>
      <c r="AB8" s="22">
        <f t="shared" si="3"/>
        <v>45</v>
      </c>
    </row>
    <row r="9" spans="1:28" x14ac:dyDescent="0.25">
      <c r="C9" s="4">
        <v>5</v>
      </c>
      <c r="D9" s="4">
        <v>2</v>
      </c>
      <c r="E9" s="4">
        <v>1</v>
      </c>
      <c r="F9" s="4">
        <v>3</v>
      </c>
      <c r="G9" s="4">
        <v>3</v>
      </c>
      <c r="H9" s="4">
        <v>4</v>
      </c>
      <c r="I9" s="4">
        <v>4</v>
      </c>
      <c r="J9" s="4">
        <v>4</v>
      </c>
      <c r="K9" s="4">
        <v>2</v>
      </c>
      <c r="L9" s="4">
        <v>3</v>
      </c>
      <c r="M9" s="4">
        <f t="shared" si="1"/>
        <v>26</v>
      </c>
      <c r="N9" s="4">
        <f t="shared" si="0"/>
        <v>84</v>
      </c>
      <c r="O9" s="4">
        <f t="shared" si="2"/>
        <v>676</v>
      </c>
      <c r="R9" s="4">
        <v>4</v>
      </c>
      <c r="S9" s="24">
        <v>2.5</v>
      </c>
      <c r="T9" s="24">
        <v>1</v>
      </c>
      <c r="U9" s="24">
        <v>4.5</v>
      </c>
      <c r="V9" s="24">
        <v>7</v>
      </c>
      <c r="W9" s="24">
        <v>7</v>
      </c>
      <c r="X9" s="24">
        <v>9</v>
      </c>
      <c r="Y9" s="24">
        <v>7</v>
      </c>
      <c r="Z9" s="24">
        <v>4.5</v>
      </c>
      <c r="AA9" s="24">
        <v>2.5</v>
      </c>
      <c r="AB9" s="4">
        <f t="shared" si="3"/>
        <v>45</v>
      </c>
    </row>
    <row r="10" spans="1:28" x14ac:dyDescent="0.25">
      <c r="C10" s="4">
        <v>6</v>
      </c>
      <c r="D10" s="4">
        <v>5</v>
      </c>
      <c r="E10" s="4">
        <v>5</v>
      </c>
      <c r="F10" s="4">
        <v>2</v>
      </c>
      <c r="G10" s="4">
        <v>4</v>
      </c>
      <c r="H10" s="4">
        <v>3</v>
      </c>
      <c r="I10" s="4">
        <v>4</v>
      </c>
      <c r="J10" s="4">
        <v>4</v>
      </c>
      <c r="K10" s="4">
        <v>2</v>
      </c>
      <c r="L10" s="4">
        <v>2</v>
      </c>
      <c r="M10" s="4">
        <f t="shared" si="1"/>
        <v>31</v>
      </c>
      <c r="N10" s="4">
        <f t="shared" si="0"/>
        <v>119</v>
      </c>
      <c r="O10" s="4">
        <f t="shared" si="2"/>
        <v>961</v>
      </c>
      <c r="R10" s="4">
        <v>5</v>
      </c>
      <c r="S10" s="24">
        <v>2.5</v>
      </c>
      <c r="T10" s="24">
        <v>1</v>
      </c>
      <c r="U10" s="24">
        <v>5</v>
      </c>
      <c r="V10" s="24">
        <v>5</v>
      </c>
      <c r="W10" s="24">
        <v>8</v>
      </c>
      <c r="X10" s="24">
        <v>8</v>
      </c>
      <c r="Y10" s="24">
        <v>8</v>
      </c>
      <c r="Z10" s="24">
        <v>2.5</v>
      </c>
      <c r="AA10" s="24">
        <v>5</v>
      </c>
      <c r="AB10" s="4">
        <f t="shared" si="3"/>
        <v>45</v>
      </c>
    </row>
    <row r="11" spans="1:28" x14ac:dyDescent="0.25">
      <c r="C11" s="4">
        <v>7</v>
      </c>
      <c r="D11" s="4">
        <v>2</v>
      </c>
      <c r="E11" s="4">
        <v>4</v>
      </c>
      <c r="F11" s="4">
        <v>3</v>
      </c>
      <c r="G11" s="4">
        <v>3</v>
      </c>
      <c r="H11" s="4">
        <v>4</v>
      </c>
      <c r="I11" s="4">
        <v>4</v>
      </c>
      <c r="J11" s="4">
        <v>4</v>
      </c>
      <c r="K11" s="4">
        <v>4</v>
      </c>
      <c r="L11" s="4">
        <v>4</v>
      </c>
      <c r="M11" s="4">
        <f t="shared" si="1"/>
        <v>32</v>
      </c>
      <c r="N11" s="4">
        <f t="shared" si="0"/>
        <v>118</v>
      </c>
      <c r="O11" s="4">
        <f t="shared" si="2"/>
        <v>1024</v>
      </c>
      <c r="R11" s="4">
        <v>6</v>
      </c>
      <c r="S11" s="24">
        <v>8.5</v>
      </c>
      <c r="T11" s="24">
        <v>8.5</v>
      </c>
      <c r="U11" s="24">
        <v>2</v>
      </c>
      <c r="V11" s="24">
        <v>6</v>
      </c>
      <c r="W11" s="24">
        <v>4</v>
      </c>
      <c r="X11" s="24">
        <v>6</v>
      </c>
      <c r="Y11" s="24">
        <v>6</v>
      </c>
      <c r="Z11" s="24">
        <v>2</v>
      </c>
      <c r="AA11" s="24">
        <v>2</v>
      </c>
      <c r="AB11" s="4">
        <f t="shared" si="3"/>
        <v>45</v>
      </c>
    </row>
    <row r="12" spans="1:28" x14ac:dyDescent="0.25">
      <c r="C12" s="4">
        <v>8</v>
      </c>
      <c r="D12" s="4">
        <v>2</v>
      </c>
      <c r="E12" s="4">
        <v>3</v>
      </c>
      <c r="F12" s="4">
        <v>4</v>
      </c>
      <c r="G12" s="4">
        <v>4</v>
      </c>
      <c r="H12" s="4">
        <v>3</v>
      </c>
      <c r="I12" s="4">
        <v>3</v>
      </c>
      <c r="J12" s="4">
        <v>4</v>
      </c>
      <c r="K12" s="4">
        <v>3</v>
      </c>
      <c r="L12" s="4">
        <v>5</v>
      </c>
      <c r="M12" s="4">
        <f t="shared" si="1"/>
        <v>31</v>
      </c>
      <c r="N12" s="4">
        <f t="shared" si="0"/>
        <v>113</v>
      </c>
      <c r="O12" s="4">
        <f t="shared" si="2"/>
        <v>961</v>
      </c>
      <c r="R12" s="4">
        <v>7</v>
      </c>
      <c r="S12" s="24">
        <v>1</v>
      </c>
      <c r="T12" s="24">
        <v>6.5</v>
      </c>
      <c r="U12" s="24">
        <v>6.5</v>
      </c>
      <c r="V12" s="24">
        <v>2.5</v>
      </c>
      <c r="W12" s="24">
        <v>2.5</v>
      </c>
      <c r="X12" s="24">
        <v>6.5</v>
      </c>
      <c r="Y12" s="24">
        <v>6.5</v>
      </c>
      <c r="Z12" s="24">
        <v>6.5</v>
      </c>
      <c r="AA12" s="24">
        <v>6.5</v>
      </c>
      <c r="AB12" s="4">
        <f t="shared" si="3"/>
        <v>45</v>
      </c>
    </row>
    <row r="13" spans="1:28" x14ac:dyDescent="0.25">
      <c r="C13" s="4">
        <v>9</v>
      </c>
      <c r="D13" s="4">
        <v>2</v>
      </c>
      <c r="E13" s="4">
        <v>3</v>
      </c>
      <c r="F13" s="4">
        <v>3</v>
      </c>
      <c r="G13" s="4">
        <v>4</v>
      </c>
      <c r="H13" s="4">
        <v>4</v>
      </c>
      <c r="I13" s="4">
        <v>4</v>
      </c>
      <c r="J13" s="4">
        <v>5</v>
      </c>
      <c r="K13" s="4">
        <v>4</v>
      </c>
      <c r="L13" s="4">
        <v>5</v>
      </c>
      <c r="M13" s="4">
        <f t="shared" si="1"/>
        <v>34</v>
      </c>
      <c r="N13" s="4">
        <f t="shared" si="0"/>
        <v>136</v>
      </c>
      <c r="O13" s="4">
        <f t="shared" si="2"/>
        <v>1156</v>
      </c>
      <c r="R13" s="4">
        <v>8</v>
      </c>
      <c r="S13" s="24">
        <v>1</v>
      </c>
      <c r="T13" s="24">
        <v>3.5</v>
      </c>
      <c r="U13" s="24">
        <v>7</v>
      </c>
      <c r="V13" s="24">
        <v>7</v>
      </c>
      <c r="W13" s="24">
        <v>3.5</v>
      </c>
      <c r="X13" s="24">
        <v>3.5</v>
      </c>
      <c r="Y13" s="24">
        <v>7</v>
      </c>
      <c r="Z13" s="24">
        <v>3.5</v>
      </c>
      <c r="AA13" s="24">
        <v>9</v>
      </c>
      <c r="AB13" s="4">
        <f t="shared" si="3"/>
        <v>45</v>
      </c>
    </row>
    <row r="14" spans="1:28" x14ac:dyDescent="0.25">
      <c r="C14" s="4">
        <v>10</v>
      </c>
      <c r="D14" s="4">
        <v>1</v>
      </c>
      <c r="E14" s="4">
        <v>4</v>
      </c>
      <c r="F14" s="4">
        <v>3</v>
      </c>
      <c r="G14" s="4">
        <v>4</v>
      </c>
      <c r="H14" s="4">
        <v>3</v>
      </c>
      <c r="I14" s="4">
        <v>3</v>
      </c>
      <c r="J14" s="4">
        <v>2</v>
      </c>
      <c r="K14" s="4">
        <v>4</v>
      </c>
      <c r="L14" s="4">
        <v>5</v>
      </c>
      <c r="M14" s="4">
        <f t="shared" si="1"/>
        <v>29</v>
      </c>
      <c r="N14" s="4">
        <f t="shared" si="0"/>
        <v>105</v>
      </c>
      <c r="O14" s="4">
        <f t="shared" si="2"/>
        <v>841</v>
      </c>
      <c r="R14" s="4">
        <v>9</v>
      </c>
      <c r="S14" s="24">
        <v>1</v>
      </c>
      <c r="T14" s="24">
        <v>2.5</v>
      </c>
      <c r="U14" s="24">
        <v>2.5</v>
      </c>
      <c r="V14" s="24">
        <v>5.5</v>
      </c>
      <c r="W14" s="24">
        <v>5.5</v>
      </c>
      <c r="X14" s="24">
        <v>5.5</v>
      </c>
      <c r="Y14" s="24">
        <v>8.5</v>
      </c>
      <c r="Z14" s="24">
        <v>5.5</v>
      </c>
      <c r="AA14" s="24">
        <v>8.5</v>
      </c>
      <c r="AB14" s="4">
        <f t="shared" si="3"/>
        <v>45</v>
      </c>
    </row>
    <row r="15" spans="1:28" x14ac:dyDescent="0.25">
      <c r="C15" s="4">
        <v>11</v>
      </c>
      <c r="D15" s="4">
        <v>2</v>
      </c>
      <c r="E15" s="4">
        <v>5</v>
      </c>
      <c r="F15" s="4">
        <v>3</v>
      </c>
      <c r="G15" s="4">
        <v>2</v>
      </c>
      <c r="H15" s="4">
        <v>2</v>
      </c>
      <c r="I15" s="4">
        <v>3</v>
      </c>
      <c r="J15" s="4">
        <v>2</v>
      </c>
      <c r="K15" s="4">
        <v>5</v>
      </c>
      <c r="L15" s="4">
        <v>4</v>
      </c>
      <c r="M15" s="4">
        <f t="shared" si="1"/>
        <v>28</v>
      </c>
      <c r="N15" s="4">
        <f t="shared" si="0"/>
        <v>100</v>
      </c>
      <c r="O15" s="4">
        <f t="shared" si="2"/>
        <v>784</v>
      </c>
      <c r="R15" s="4">
        <v>10</v>
      </c>
      <c r="S15" s="24">
        <v>1</v>
      </c>
      <c r="T15" s="24">
        <v>7</v>
      </c>
      <c r="U15" s="24">
        <v>4</v>
      </c>
      <c r="V15" s="24">
        <v>7</v>
      </c>
      <c r="W15" s="24">
        <v>4</v>
      </c>
      <c r="X15" s="24">
        <v>4</v>
      </c>
      <c r="Y15" s="24">
        <v>2</v>
      </c>
      <c r="Z15" s="24">
        <v>7</v>
      </c>
      <c r="AA15" s="24">
        <v>9</v>
      </c>
      <c r="AB15" s="4">
        <f t="shared" si="3"/>
        <v>45</v>
      </c>
    </row>
    <row r="16" spans="1:28" x14ac:dyDescent="0.25">
      <c r="C16" s="4">
        <v>12</v>
      </c>
      <c r="D16" s="4">
        <v>4</v>
      </c>
      <c r="E16" s="4">
        <v>3</v>
      </c>
      <c r="F16" s="4">
        <v>4</v>
      </c>
      <c r="G16" s="4">
        <v>3</v>
      </c>
      <c r="H16" s="4">
        <v>4</v>
      </c>
      <c r="I16" s="4">
        <v>5</v>
      </c>
      <c r="J16" s="4">
        <v>3</v>
      </c>
      <c r="K16" s="4">
        <v>2</v>
      </c>
      <c r="L16" s="4">
        <v>5</v>
      </c>
      <c r="M16" s="4">
        <f t="shared" si="1"/>
        <v>33</v>
      </c>
      <c r="N16" s="4">
        <f t="shared" si="0"/>
        <v>129</v>
      </c>
      <c r="O16" s="4">
        <f t="shared" si="2"/>
        <v>1089</v>
      </c>
      <c r="R16" s="4">
        <v>11</v>
      </c>
      <c r="S16" s="24">
        <v>2.5</v>
      </c>
      <c r="T16" s="24">
        <v>8.5</v>
      </c>
      <c r="U16" s="24">
        <v>5.5</v>
      </c>
      <c r="V16" s="24">
        <v>2.5</v>
      </c>
      <c r="W16" s="24">
        <v>2.5</v>
      </c>
      <c r="X16" s="24">
        <v>5.5</v>
      </c>
      <c r="Y16" s="24">
        <v>2.5</v>
      </c>
      <c r="Z16" s="24">
        <v>8.5</v>
      </c>
      <c r="AA16" s="24">
        <v>7</v>
      </c>
      <c r="AB16" s="4">
        <f t="shared" si="3"/>
        <v>45</v>
      </c>
    </row>
    <row r="17" spans="3:28" x14ac:dyDescent="0.25">
      <c r="C17" s="4">
        <v>13</v>
      </c>
      <c r="D17" s="4">
        <v>2</v>
      </c>
      <c r="E17" s="4">
        <v>4</v>
      </c>
      <c r="F17" s="4">
        <v>4</v>
      </c>
      <c r="G17" s="4">
        <v>4</v>
      </c>
      <c r="H17" s="4">
        <v>2</v>
      </c>
      <c r="I17" s="4">
        <v>4</v>
      </c>
      <c r="J17" s="4">
        <v>4</v>
      </c>
      <c r="K17" s="4">
        <v>4</v>
      </c>
      <c r="L17" s="4">
        <v>4</v>
      </c>
      <c r="M17" s="4">
        <f t="shared" si="1"/>
        <v>32</v>
      </c>
      <c r="N17" s="4">
        <f t="shared" si="0"/>
        <v>120</v>
      </c>
      <c r="O17" s="4">
        <f t="shared" si="2"/>
        <v>1024</v>
      </c>
      <c r="R17" s="4">
        <v>12</v>
      </c>
      <c r="S17" s="24">
        <v>6</v>
      </c>
      <c r="T17" s="24">
        <v>3</v>
      </c>
      <c r="U17" s="24">
        <v>6</v>
      </c>
      <c r="V17" s="24">
        <v>3</v>
      </c>
      <c r="W17" s="24">
        <v>6</v>
      </c>
      <c r="X17" s="24">
        <v>8.5</v>
      </c>
      <c r="Y17" s="24">
        <v>3</v>
      </c>
      <c r="Z17" s="24">
        <v>1</v>
      </c>
      <c r="AA17" s="24">
        <v>8.5</v>
      </c>
      <c r="AB17" s="4">
        <f t="shared" si="3"/>
        <v>45</v>
      </c>
    </row>
    <row r="18" spans="3:28" x14ac:dyDescent="0.25">
      <c r="C18" s="4">
        <v>14</v>
      </c>
      <c r="D18" s="4">
        <v>5</v>
      </c>
      <c r="E18" s="4">
        <v>4</v>
      </c>
      <c r="F18" s="4">
        <v>1</v>
      </c>
      <c r="G18" s="4">
        <v>1</v>
      </c>
      <c r="H18" s="4">
        <v>4</v>
      </c>
      <c r="I18" s="4">
        <v>4</v>
      </c>
      <c r="J18" s="4">
        <v>2</v>
      </c>
      <c r="K18" s="4">
        <v>2</v>
      </c>
      <c r="L18" s="4">
        <v>4</v>
      </c>
      <c r="M18" s="4">
        <f t="shared" si="1"/>
        <v>27</v>
      </c>
      <c r="N18" s="4">
        <f t="shared" si="0"/>
        <v>99</v>
      </c>
      <c r="O18" s="4">
        <f t="shared" si="2"/>
        <v>729</v>
      </c>
      <c r="R18" s="4">
        <v>13</v>
      </c>
      <c r="S18" s="24">
        <v>1.5</v>
      </c>
      <c r="T18" s="24">
        <v>6</v>
      </c>
      <c r="U18" s="24">
        <v>6</v>
      </c>
      <c r="V18" s="24">
        <v>6</v>
      </c>
      <c r="W18" s="24">
        <v>1.5</v>
      </c>
      <c r="X18" s="24">
        <v>6</v>
      </c>
      <c r="Y18" s="24">
        <v>6</v>
      </c>
      <c r="Z18" s="24">
        <v>6</v>
      </c>
      <c r="AA18" s="24">
        <v>6</v>
      </c>
      <c r="AB18" s="4">
        <f t="shared" si="3"/>
        <v>45</v>
      </c>
    </row>
    <row r="19" spans="3:28" x14ac:dyDescent="0.25">
      <c r="C19" s="4">
        <v>15</v>
      </c>
      <c r="D19" s="4">
        <v>4</v>
      </c>
      <c r="E19" s="4">
        <v>5</v>
      </c>
      <c r="F19" s="4">
        <v>5</v>
      </c>
      <c r="G19" s="4">
        <v>3</v>
      </c>
      <c r="H19" s="4">
        <v>2</v>
      </c>
      <c r="I19" s="4">
        <v>4</v>
      </c>
      <c r="J19" s="4">
        <v>3</v>
      </c>
      <c r="K19" s="4">
        <v>4</v>
      </c>
      <c r="L19" s="4">
        <v>5</v>
      </c>
      <c r="M19" s="4">
        <f t="shared" si="1"/>
        <v>35</v>
      </c>
      <c r="N19" s="4">
        <f t="shared" si="0"/>
        <v>145</v>
      </c>
      <c r="O19" s="4">
        <f t="shared" si="2"/>
        <v>1225</v>
      </c>
      <c r="R19" s="4">
        <v>14</v>
      </c>
      <c r="S19" s="24">
        <v>9</v>
      </c>
      <c r="T19" s="24">
        <v>6.5</v>
      </c>
      <c r="U19" s="24">
        <v>1.5</v>
      </c>
      <c r="V19" s="24">
        <v>1.5</v>
      </c>
      <c r="W19" s="24">
        <v>6.5</v>
      </c>
      <c r="X19" s="24">
        <v>6.5</v>
      </c>
      <c r="Y19" s="24">
        <v>3.5</v>
      </c>
      <c r="Z19" s="24">
        <v>3.5</v>
      </c>
      <c r="AA19" s="24">
        <v>6.5</v>
      </c>
      <c r="AB19" s="4">
        <f t="shared" si="3"/>
        <v>45</v>
      </c>
    </row>
    <row r="20" spans="3:28" x14ac:dyDescent="0.25">
      <c r="C20" s="4">
        <v>16</v>
      </c>
      <c r="D20" s="4">
        <v>3</v>
      </c>
      <c r="E20" s="4">
        <v>4</v>
      </c>
      <c r="F20" s="4">
        <v>4</v>
      </c>
      <c r="G20" s="4">
        <v>4</v>
      </c>
      <c r="H20" s="4">
        <v>3</v>
      </c>
      <c r="I20" s="4">
        <v>3</v>
      </c>
      <c r="J20" s="4">
        <v>3</v>
      </c>
      <c r="K20" s="4">
        <v>3</v>
      </c>
      <c r="L20" s="4">
        <v>4</v>
      </c>
      <c r="M20" s="4">
        <f t="shared" si="1"/>
        <v>31</v>
      </c>
      <c r="N20" s="4">
        <f t="shared" si="0"/>
        <v>109</v>
      </c>
      <c r="O20" s="4">
        <f t="shared" si="2"/>
        <v>961</v>
      </c>
      <c r="R20" s="4">
        <v>15</v>
      </c>
      <c r="S20" s="24">
        <v>5</v>
      </c>
      <c r="T20" s="24">
        <v>8</v>
      </c>
      <c r="U20" s="24">
        <v>8</v>
      </c>
      <c r="V20" s="24">
        <v>2.5</v>
      </c>
      <c r="W20" s="24">
        <v>1</v>
      </c>
      <c r="X20" s="24">
        <v>5</v>
      </c>
      <c r="Y20" s="24">
        <v>2.5</v>
      </c>
      <c r="Z20" s="24">
        <v>5</v>
      </c>
      <c r="AA20" s="24">
        <v>8</v>
      </c>
      <c r="AB20" s="4">
        <f t="shared" si="3"/>
        <v>45</v>
      </c>
    </row>
    <row r="21" spans="3:28" x14ac:dyDescent="0.25">
      <c r="C21" s="4">
        <v>17</v>
      </c>
      <c r="D21" s="4">
        <v>3</v>
      </c>
      <c r="E21" s="4">
        <v>5</v>
      </c>
      <c r="F21" s="4">
        <v>4</v>
      </c>
      <c r="G21" s="4">
        <v>3</v>
      </c>
      <c r="H21" s="4">
        <v>4</v>
      </c>
      <c r="I21" s="4">
        <v>2</v>
      </c>
      <c r="J21" s="4">
        <v>2</v>
      </c>
      <c r="K21" s="4">
        <v>4</v>
      </c>
      <c r="L21" s="4">
        <v>5</v>
      </c>
      <c r="M21" s="4">
        <f t="shared" si="1"/>
        <v>32</v>
      </c>
      <c r="N21" s="4">
        <f t="shared" si="0"/>
        <v>124</v>
      </c>
      <c r="O21" s="4">
        <f t="shared" si="2"/>
        <v>1024</v>
      </c>
      <c r="R21" s="4">
        <v>16</v>
      </c>
      <c r="S21" s="24">
        <v>3</v>
      </c>
      <c r="T21" s="24">
        <v>7.5</v>
      </c>
      <c r="U21" s="24">
        <v>7.5</v>
      </c>
      <c r="V21" s="24">
        <v>7.5</v>
      </c>
      <c r="W21" s="24">
        <v>3</v>
      </c>
      <c r="X21" s="24">
        <v>3</v>
      </c>
      <c r="Y21" s="24">
        <v>3</v>
      </c>
      <c r="Z21" s="24">
        <v>3</v>
      </c>
      <c r="AA21" s="24">
        <v>7.5</v>
      </c>
      <c r="AB21" s="4">
        <f t="shared" si="3"/>
        <v>45</v>
      </c>
    </row>
    <row r="22" spans="3:28" x14ac:dyDescent="0.25">
      <c r="C22" s="4">
        <v>18</v>
      </c>
      <c r="D22" s="4">
        <v>4</v>
      </c>
      <c r="E22" s="4">
        <v>4</v>
      </c>
      <c r="F22" s="4">
        <v>2</v>
      </c>
      <c r="G22" s="4">
        <v>3</v>
      </c>
      <c r="H22" s="4">
        <v>2</v>
      </c>
      <c r="I22" s="4">
        <v>3</v>
      </c>
      <c r="J22" s="4">
        <v>2</v>
      </c>
      <c r="K22" s="4">
        <v>2</v>
      </c>
      <c r="L22" s="4">
        <v>3</v>
      </c>
      <c r="M22" s="4">
        <f t="shared" si="1"/>
        <v>25</v>
      </c>
      <c r="N22" s="4">
        <f t="shared" si="0"/>
        <v>75</v>
      </c>
      <c r="O22" s="4">
        <f t="shared" si="2"/>
        <v>625</v>
      </c>
      <c r="R22" s="4">
        <v>17</v>
      </c>
      <c r="S22" s="24">
        <v>3.5</v>
      </c>
      <c r="T22" s="24">
        <v>8.5</v>
      </c>
      <c r="U22" s="24">
        <v>6</v>
      </c>
      <c r="V22" s="24">
        <v>3.5</v>
      </c>
      <c r="W22" s="24">
        <v>6</v>
      </c>
      <c r="X22" s="24">
        <v>1.5</v>
      </c>
      <c r="Y22" s="24">
        <v>1.5</v>
      </c>
      <c r="Z22" s="24">
        <v>6</v>
      </c>
      <c r="AA22" s="24">
        <v>8.5</v>
      </c>
      <c r="AB22" s="4">
        <f t="shared" si="3"/>
        <v>45</v>
      </c>
    </row>
    <row r="23" spans="3:28" x14ac:dyDescent="0.25">
      <c r="C23" s="4">
        <v>19</v>
      </c>
      <c r="D23" s="4">
        <v>3</v>
      </c>
      <c r="E23" s="4">
        <v>4</v>
      </c>
      <c r="F23" s="4">
        <v>4</v>
      </c>
      <c r="G23" s="4">
        <v>2</v>
      </c>
      <c r="H23" s="4">
        <v>3</v>
      </c>
      <c r="I23" s="4">
        <v>3</v>
      </c>
      <c r="J23" s="4">
        <v>4</v>
      </c>
      <c r="K23" s="4">
        <v>4</v>
      </c>
      <c r="L23" s="4">
        <v>3</v>
      </c>
      <c r="M23" s="4">
        <f t="shared" si="1"/>
        <v>30</v>
      </c>
      <c r="N23" s="4">
        <f t="shared" si="0"/>
        <v>104</v>
      </c>
      <c r="O23" s="4">
        <f t="shared" si="2"/>
        <v>900</v>
      </c>
      <c r="R23" s="4">
        <v>18</v>
      </c>
      <c r="S23" s="24">
        <v>8.5</v>
      </c>
      <c r="T23" s="24">
        <v>8.5</v>
      </c>
      <c r="U23" s="24">
        <v>2.5</v>
      </c>
      <c r="V23" s="24">
        <v>6</v>
      </c>
      <c r="W23" s="24">
        <v>2.5</v>
      </c>
      <c r="X23" s="24">
        <v>6</v>
      </c>
      <c r="Y23" s="24">
        <v>2.5</v>
      </c>
      <c r="Z23" s="24">
        <v>2.5</v>
      </c>
      <c r="AA23" s="24">
        <v>6</v>
      </c>
      <c r="AB23" s="4">
        <f t="shared" si="3"/>
        <v>45</v>
      </c>
    </row>
    <row r="24" spans="3:28" x14ac:dyDescent="0.25">
      <c r="C24" s="4">
        <v>20</v>
      </c>
      <c r="D24" s="4">
        <v>3</v>
      </c>
      <c r="E24" s="4">
        <v>4</v>
      </c>
      <c r="F24" s="4">
        <v>4</v>
      </c>
      <c r="G24" s="4">
        <v>2</v>
      </c>
      <c r="H24" s="4">
        <v>3</v>
      </c>
      <c r="I24" s="4">
        <v>3</v>
      </c>
      <c r="J24" s="4">
        <v>4</v>
      </c>
      <c r="K24" s="4">
        <v>4</v>
      </c>
      <c r="L24" s="4">
        <v>4</v>
      </c>
      <c r="M24" s="4">
        <f t="shared" si="1"/>
        <v>31</v>
      </c>
      <c r="N24" s="4">
        <f t="shared" si="0"/>
        <v>111</v>
      </c>
      <c r="O24" s="4">
        <f t="shared" si="2"/>
        <v>961</v>
      </c>
      <c r="R24" s="4">
        <v>19</v>
      </c>
      <c r="S24" s="24">
        <v>3.5</v>
      </c>
      <c r="T24" s="24">
        <v>7.5</v>
      </c>
      <c r="U24" s="24">
        <v>7.5</v>
      </c>
      <c r="V24" s="24">
        <v>1</v>
      </c>
      <c r="W24" s="24">
        <v>3.5</v>
      </c>
      <c r="X24" s="24">
        <v>3.5</v>
      </c>
      <c r="Y24" s="24">
        <v>7.5</v>
      </c>
      <c r="Z24" s="24">
        <v>7.5</v>
      </c>
      <c r="AA24" s="24">
        <v>3.5</v>
      </c>
      <c r="AB24" s="4">
        <f t="shared" si="3"/>
        <v>45</v>
      </c>
    </row>
    <row r="25" spans="3:28" x14ac:dyDescent="0.25">
      <c r="C25" s="4">
        <v>21</v>
      </c>
      <c r="D25" s="4">
        <v>4</v>
      </c>
      <c r="E25" s="4">
        <v>3</v>
      </c>
      <c r="F25" s="4">
        <v>4</v>
      </c>
      <c r="G25" s="4">
        <v>3</v>
      </c>
      <c r="H25" s="4">
        <v>4</v>
      </c>
      <c r="I25" s="4">
        <v>3</v>
      </c>
      <c r="J25" s="4">
        <v>3</v>
      </c>
      <c r="K25" s="4">
        <v>4</v>
      </c>
      <c r="L25" s="4">
        <v>4</v>
      </c>
      <c r="M25" s="4">
        <f t="shared" si="1"/>
        <v>32</v>
      </c>
      <c r="N25" s="4">
        <f t="shared" si="0"/>
        <v>116</v>
      </c>
      <c r="O25" s="4">
        <f t="shared" si="2"/>
        <v>1024</v>
      </c>
      <c r="R25" s="4">
        <v>20</v>
      </c>
      <c r="S25" s="24">
        <v>3</v>
      </c>
      <c r="T25" s="24">
        <v>7</v>
      </c>
      <c r="U25" s="24">
        <v>7</v>
      </c>
      <c r="V25" s="24">
        <v>1</v>
      </c>
      <c r="W25" s="24">
        <v>3</v>
      </c>
      <c r="X25" s="24">
        <v>3</v>
      </c>
      <c r="Y25" s="24">
        <v>7</v>
      </c>
      <c r="Z25" s="24">
        <v>7</v>
      </c>
      <c r="AA25" s="24">
        <v>7</v>
      </c>
      <c r="AB25" s="4">
        <f t="shared" si="3"/>
        <v>45</v>
      </c>
    </row>
    <row r="26" spans="3:28" x14ac:dyDescent="0.25">
      <c r="C26" s="4">
        <v>22</v>
      </c>
      <c r="D26" s="4">
        <v>4</v>
      </c>
      <c r="E26" s="4">
        <v>3</v>
      </c>
      <c r="F26" s="4">
        <v>3</v>
      </c>
      <c r="G26" s="4">
        <v>5</v>
      </c>
      <c r="H26" s="4">
        <v>4</v>
      </c>
      <c r="I26" s="4">
        <v>4</v>
      </c>
      <c r="J26" s="4">
        <v>5</v>
      </c>
      <c r="K26" s="4">
        <v>5</v>
      </c>
      <c r="L26" s="4">
        <v>3</v>
      </c>
      <c r="M26" s="4">
        <f t="shared" si="1"/>
        <v>36</v>
      </c>
      <c r="N26" s="4">
        <f t="shared" si="0"/>
        <v>150</v>
      </c>
      <c r="O26" s="4">
        <f t="shared" si="2"/>
        <v>1296</v>
      </c>
      <c r="R26" s="4">
        <v>21</v>
      </c>
      <c r="S26" s="24">
        <v>7</v>
      </c>
      <c r="T26" s="24">
        <v>2.5</v>
      </c>
      <c r="U26" s="24">
        <v>7</v>
      </c>
      <c r="V26" s="24">
        <v>2.5</v>
      </c>
      <c r="W26" s="24">
        <v>7</v>
      </c>
      <c r="X26" s="24">
        <v>2.5</v>
      </c>
      <c r="Y26" s="24">
        <v>2.5</v>
      </c>
      <c r="Z26" s="24">
        <v>7</v>
      </c>
      <c r="AA26" s="24">
        <v>7</v>
      </c>
      <c r="AB26" s="4">
        <f t="shared" si="3"/>
        <v>45</v>
      </c>
    </row>
    <row r="27" spans="3:28" x14ac:dyDescent="0.25">
      <c r="C27" s="4">
        <v>23</v>
      </c>
      <c r="D27" s="4">
        <v>2</v>
      </c>
      <c r="E27" s="4">
        <v>3</v>
      </c>
      <c r="F27" s="4">
        <v>2</v>
      </c>
      <c r="G27" s="4">
        <v>3</v>
      </c>
      <c r="H27" s="4">
        <v>3</v>
      </c>
      <c r="I27" s="4">
        <v>4</v>
      </c>
      <c r="J27" s="4">
        <v>3</v>
      </c>
      <c r="K27" s="4">
        <v>4</v>
      </c>
      <c r="L27" s="4">
        <v>3</v>
      </c>
      <c r="M27" s="4">
        <f t="shared" si="1"/>
        <v>27</v>
      </c>
      <c r="N27" s="4">
        <f t="shared" si="0"/>
        <v>85</v>
      </c>
      <c r="O27" s="4">
        <f t="shared" si="2"/>
        <v>729</v>
      </c>
      <c r="R27" s="4">
        <v>22</v>
      </c>
      <c r="S27" s="24">
        <v>5</v>
      </c>
      <c r="T27" s="24">
        <v>2</v>
      </c>
      <c r="U27" s="24">
        <v>2</v>
      </c>
      <c r="V27" s="24">
        <v>8</v>
      </c>
      <c r="W27" s="24">
        <v>5</v>
      </c>
      <c r="X27" s="24">
        <v>5</v>
      </c>
      <c r="Y27" s="24">
        <v>8</v>
      </c>
      <c r="Z27" s="24">
        <v>8</v>
      </c>
      <c r="AA27" s="24">
        <v>2</v>
      </c>
      <c r="AB27" s="4">
        <f t="shared" si="3"/>
        <v>45</v>
      </c>
    </row>
    <row r="28" spans="3:28" x14ac:dyDescent="0.25">
      <c r="C28" s="4">
        <v>24</v>
      </c>
      <c r="D28" s="4">
        <v>4</v>
      </c>
      <c r="E28" s="4">
        <v>4</v>
      </c>
      <c r="F28" s="4">
        <v>3</v>
      </c>
      <c r="G28" s="4">
        <v>4</v>
      </c>
      <c r="H28" s="4">
        <v>2</v>
      </c>
      <c r="I28" s="4">
        <v>2</v>
      </c>
      <c r="J28" s="4">
        <v>2</v>
      </c>
      <c r="K28" s="4">
        <v>4</v>
      </c>
      <c r="L28" s="4">
        <v>4</v>
      </c>
      <c r="M28" s="4">
        <f t="shared" si="1"/>
        <v>29</v>
      </c>
      <c r="N28" s="4">
        <f t="shared" si="0"/>
        <v>101</v>
      </c>
      <c r="O28" s="4">
        <f t="shared" si="2"/>
        <v>841</v>
      </c>
      <c r="R28" s="4">
        <v>23</v>
      </c>
      <c r="S28" s="24">
        <v>1.5</v>
      </c>
      <c r="T28" s="24">
        <v>5</v>
      </c>
      <c r="U28" s="24">
        <v>1.5</v>
      </c>
      <c r="V28" s="24">
        <v>5</v>
      </c>
      <c r="W28" s="24">
        <v>5</v>
      </c>
      <c r="X28" s="24">
        <v>8.5</v>
      </c>
      <c r="Y28" s="24">
        <v>5</v>
      </c>
      <c r="Z28" s="24">
        <v>8.5</v>
      </c>
      <c r="AA28" s="24">
        <v>5</v>
      </c>
      <c r="AB28" s="4">
        <f t="shared" si="3"/>
        <v>45</v>
      </c>
    </row>
    <row r="29" spans="3:28" x14ac:dyDescent="0.25">
      <c r="C29" s="4">
        <v>25</v>
      </c>
      <c r="D29" s="4">
        <v>1</v>
      </c>
      <c r="E29" s="4">
        <v>2</v>
      </c>
      <c r="F29" s="4">
        <v>2</v>
      </c>
      <c r="G29" s="4">
        <v>4</v>
      </c>
      <c r="H29" s="4">
        <v>2</v>
      </c>
      <c r="I29" s="4">
        <v>3</v>
      </c>
      <c r="J29" s="4">
        <v>2</v>
      </c>
      <c r="K29" s="4">
        <v>4</v>
      </c>
      <c r="L29" s="4">
        <v>2</v>
      </c>
      <c r="M29" s="4">
        <f t="shared" si="1"/>
        <v>22</v>
      </c>
      <c r="N29" s="4">
        <f t="shared" si="0"/>
        <v>62</v>
      </c>
      <c r="O29" s="4">
        <f t="shared" si="2"/>
        <v>484</v>
      </c>
      <c r="R29" s="4">
        <v>24</v>
      </c>
      <c r="S29" s="24">
        <v>7</v>
      </c>
      <c r="T29" s="24">
        <v>7</v>
      </c>
      <c r="U29" s="24">
        <v>4</v>
      </c>
      <c r="V29" s="24">
        <v>7</v>
      </c>
      <c r="W29" s="24">
        <v>2</v>
      </c>
      <c r="X29" s="24">
        <v>2</v>
      </c>
      <c r="Y29" s="24">
        <v>2</v>
      </c>
      <c r="Z29" s="24">
        <v>7</v>
      </c>
      <c r="AA29" s="24">
        <v>7</v>
      </c>
      <c r="AB29" s="4">
        <f t="shared" si="3"/>
        <v>45</v>
      </c>
    </row>
    <row r="30" spans="3:28" x14ac:dyDescent="0.25">
      <c r="C30" s="4">
        <v>26</v>
      </c>
      <c r="D30" s="4">
        <v>4</v>
      </c>
      <c r="E30" s="4">
        <v>2</v>
      </c>
      <c r="F30" s="4">
        <v>2</v>
      </c>
      <c r="G30" s="4">
        <v>4</v>
      </c>
      <c r="H30" s="4">
        <v>3</v>
      </c>
      <c r="I30" s="4">
        <v>2</v>
      </c>
      <c r="J30" s="4">
        <v>3</v>
      </c>
      <c r="K30" s="4">
        <v>3</v>
      </c>
      <c r="L30" s="4">
        <v>3</v>
      </c>
      <c r="M30" s="4">
        <f t="shared" si="1"/>
        <v>26</v>
      </c>
      <c r="N30" s="4">
        <f t="shared" si="0"/>
        <v>80</v>
      </c>
      <c r="O30" s="4">
        <f t="shared" si="2"/>
        <v>676</v>
      </c>
      <c r="R30" s="4">
        <v>25</v>
      </c>
      <c r="S30" s="24">
        <v>1</v>
      </c>
      <c r="T30" s="24">
        <v>4</v>
      </c>
      <c r="U30" s="24">
        <v>4</v>
      </c>
      <c r="V30" s="24">
        <v>8.5</v>
      </c>
      <c r="W30" s="24">
        <v>4</v>
      </c>
      <c r="X30" s="24">
        <v>7</v>
      </c>
      <c r="Y30" s="24">
        <v>4</v>
      </c>
      <c r="Z30" s="24">
        <v>8.5</v>
      </c>
      <c r="AA30" s="24">
        <v>4</v>
      </c>
      <c r="AB30" s="4">
        <f t="shared" si="3"/>
        <v>45</v>
      </c>
    </row>
    <row r="31" spans="3:28" x14ac:dyDescent="0.25">
      <c r="C31" s="4">
        <v>27</v>
      </c>
      <c r="D31" s="4">
        <v>4</v>
      </c>
      <c r="E31" s="4">
        <v>4</v>
      </c>
      <c r="F31" s="4">
        <v>4</v>
      </c>
      <c r="G31" s="4">
        <v>4</v>
      </c>
      <c r="H31" s="4">
        <v>3</v>
      </c>
      <c r="I31" s="4">
        <v>2</v>
      </c>
      <c r="J31" s="4">
        <v>3</v>
      </c>
      <c r="K31" s="4">
        <v>4</v>
      </c>
      <c r="L31" s="4">
        <v>2</v>
      </c>
      <c r="M31" s="4">
        <f t="shared" si="1"/>
        <v>30</v>
      </c>
      <c r="N31" s="4">
        <f t="shared" si="0"/>
        <v>106</v>
      </c>
      <c r="O31" s="4">
        <f t="shared" si="2"/>
        <v>900</v>
      </c>
      <c r="R31" s="4">
        <v>26</v>
      </c>
      <c r="S31" s="24">
        <v>8.5</v>
      </c>
      <c r="T31" s="24">
        <v>2</v>
      </c>
      <c r="U31" s="24">
        <v>2</v>
      </c>
      <c r="V31" s="24">
        <v>8.5</v>
      </c>
      <c r="W31" s="24">
        <v>5.5</v>
      </c>
      <c r="X31" s="24">
        <v>2</v>
      </c>
      <c r="Y31" s="24">
        <v>5.5</v>
      </c>
      <c r="Z31" s="24">
        <v>5.5</v>
      </c>
      <c r="AA31" s="24">
        <v>5.5</v>
      </c>
      <c r="AB31" s="4">
        <f t="shared" si="3"/>
        <v>45</v>
      </c>
    </row>
    <row r="32" spans="3:28" x14ac:dyDescent="0.25">
      <c r="C32" s="4">
        <v>28</v>
      </c>
      <c r="D32" s="4">
        <v>2</v>
      </c>
      <c r="E32" s="4">
        <v>1</v>
      </c>
      <c r="F32" s="4">
        <v>4</v>
      </c>
      <c r="G32" s="4">
        <v>2</v>
      </c>
      <c r="H32" s="4">
        <v>5</v>
      </c>
      <c r="I32" s="4">
        <v>1</v>
      </c>
      <c r="J32" s="4">
        <v>1</v>
      </c>
      <c r="K32" s="4">
        <v>4</v>
      </c>
      <c r="L32" s="4">
        <v>1</v>
      </c>
      <c r="M32" s="4">
        <f t="shared" si="1"/>
        <v>21</v>
      </c>
      <c r="N32" s="4">
        <f t="shared" si="0"/>
        <v>69</v>
      </c>
      <c r="O32" s="4">
        <f>M32^2</f>
        <v>441</v>
      </c>
      <c r="R32" s="4">
        <v>27</v>
      </c>
      <c r="S32" s="24">
        <v>7</v>
      </c>
      <c r="T32" s="24">
        <v>7</v>
      </c>
      <c r="U32" s="24">
        <v>7</v>
      </c>
      <c r="V32" s="24">
        <v>7</v>
      </c>
      <c r="W32" s="24">
        <v>3.5</v>
      </c>
      <c r="X32" s="24">
        <v>1.5</v>
      </c>
      <c r="Y32" s="24">
        <v>3.5</v>
      </c>
      <c r="Z32" s="24">
        <v>7</v>
      </c>
      <c r="AA32" s="24">
        <v>1.5</v>
      </c>
      <c r="AB32" s="4">
        <f t="shared" si="3"/>
        <v>45</v>
      </c>
    </row>
    <row r="33" spans="3:28" x14ac:dyDescent="0.25">
      <c r="C33" s="4">
        <v>29</v>
      </c>
      <c r="D33" s="4">
        <v>5</v>
      </c>
      <c r="E33" s="4">
        <v>3</v>
      </c>
      <c r="F33" s="4">
        <v>2</v>
      </c>
      <c r="G33" s="4">
        <v>4</v>
      </c>
      <c r="H33" s="4">
        <v>3</v>
      </c>
      <c r="I33" s="4">
        <v>1</v>
      </c>
      <c r="J33" s="4">
        <v>4</v>
      </c>
      <c r="K33" s="4">
        <v>2</v>
      </c>
      <c r="L33" s="4">
        <v>1</v>
      </c>
      <c r="M33" s="4">
        <f t="shared" si="1"/>
        <v>25</v>
      </c>
      <c r="N33" s="4">
        <f t="shared" si="0"/>
        <v>85</v>
      </c>
      <c r="O33" s="4">
        <f t="shared" si="2"/>
        <v>625</v>
      </c>
      <c r="R33" s="4">
        <v>28</v>
      </c>
      <c r="S33" s="24">
        <v>5.5</v>
      </c>
      <c r="T33" s="24">
        <v>2.5</v>
      </c>
      <c r="U33" s="24">
        <v>7.5</v>
      </c>
      <c r="V33" s="24">
        <v>5.5</v>
      </c>
      <c r="W33" s="24">
        <v>9</v>
      </c>
      <c r="X33" s="24">
        <v>2.5</v>
      </c>
      <c r="Y33" s="24">
        <v>2.5</v>
      </c>
      <c r="Z33" s="24">
        <v>7.5</v>
      </c>
      <c r="AA33" s="24">
        <v>2.5</v>
      </c>
      <c r="AB33" s="4">
        <f t="shared" si="3"/>
        <v>45</v>
      </c>
    </row>
    <row r="34" spans="3:28" x14ac:dyDescent="0.25">
      <c r="C34" s="4">
        <v>30</v>
      </c>
      <c r="D34" s="4">
        <v>3</v>
      </c>
      <c r="E34" s="4">
        <v>2</v>
      </c>
      <c r="F34" s="4">
        <v>2</v>
      </c>
      <c r="G34" s="4">
        <v>3</v>
      </c>
      <c r="H34" s="4">
        <v>3</v>
      </c>
      <c r="I34" s="4">
        <v>3</v>
      </c>
      <c r="J34" s="4">
        <v>1</v>
      </c>
      <c r="K34" s="4">
        <v>4</v>
      </c>
      <c r="L34" s="4">
        <v>4</v>
      </c>
      <c r="M34" s="4">
        <f t="shared" si="1"/>
        <v>25</v>
      </c>
      <c r="N34" s="4">
        <f t="shared" si="0"/>
        <v>77</v>
      </c>
      <c r="O34" s="4">
        <f t="shared" si="2"/>
        <v>625</v>
      </c>
      <c r="R34" s="4">
        <v>29</v>
      </c>
      <c r="S34" s="24">
        <v>9</v>
      </c>
      <c r="T34" s="24">
        <v>5.5</v>
      </c>
      <c r="U34" s="24">
        <v>3.5</v>
      </c>
      <c r="V34" s="24">
        <v>7.5</v>
      </c>
      <c r="W34" s="24">
        <v>5.5</v>
      </c>
      <c r="X34" s="24">
        <v>1.5</v>
      </c>
      <c r="Y34" s="24">
        <v>7.5</v>
      </c>
      <c r="Z34" s="24">
        <v>3.5</v>
      </c>
      <c r="AA34" s="24">
        <v>1.5</v>
      </c>
      <c r="AB34" s="4">
        <f t="shared" si="3"/>
        <v>45</v>
      </c>
    </row>
    <row r="35" spans="3:28" x14ac:dyDescent="0.25">
      <c r="C35" s="5" t="s">
        <v>14</v>
      </c>
      <c r="D35" s="4">
        <f>SUM(D5:D34)</f>
        <v>89</v>
      </c>
      <c r="E35" s="4">
        <f t="shared" ref="E35:K35" si="4">SUM(E5:E34)</f>
        <v>95</v>
      </c>
      <c r="F35" s="4">
        <f t="shared" si="4"/>
        <v>91</v>
      </c>
      <c r="G35" s="4">
        <f t="shared" si="4"/>
        <v>100</v>
      </c>
      <c r="H35" s="4">
        <f t="shared" si="4"/>
        <v>98</v>
      </c>
      <c r="I35" s="4">
        <f t="shared" si="4"/>
        <v>98</v>
      </c>
      <c r="J35" s="4">
        <f t="shared" si="4"/>
        <v>90</v>
      </c>
      <c r="K35" s="4">
        <f t="shared" si="4"/>
        <v>102</v>
      </c>
      <c r="L35" s="4">
        <f>SUM(L5:L34)</f>
        <v>101</v>
      </c>
      <c r="M35" s="4">
        <f>SUM(M5:M34)</f>
        <v>864</v>
      </c>
      <c r="R35" s="4">
        <v>30</v>
      </c>
      <c r="S35" s="24">
        <v>5.5</v>
      </c>
      <c r="T35" s="24">
        <v>2.5</v>
      </c>
      <c r="U35" s="24">
        <v>2.5</v>
      </c>
      <c r="V35" s="24">
        <v>5.5</v>
      </c>
      <c r="W35" s="24">
        <v>5.5</v>
      </c>
      <c r="X35" s="24">
        <v>5.5</v>
      </c>
      <c r="Y35" s="24">
        <v>1</v>
      </c>
      <c r="Z35" s="24">
        <v>8.5</v>
      </c>
      <c r="AA35" s="24">
        <v>8.5</v>
      </c>
      <c r="AB35" s="4">
        <f t="shared" si="3"/>
        <v>45</v>
      </c>
    </row>
    <row r="36" spans="3:28" x14ac:dyDescent="0.25">
      <c r="C36" s="5" t="s">
        <v>15</v>
      </c>
      <c r="D36" s="4">
        <f>((D5^2)+(D6^2)+(D7^2)+(D8^2)+(D9^2)+(D10^2)+(D11^2)+(D12^2)+(D13^2)+(D14^2)+(D15^2)+(D16^2)+(D17^2)+(D18^2)+(D19^2)+(D20^2)+(D21^2)+(D22^2)+(D23^2)+(D24^2)+(D25^2)+(D26^2)+(D27^2)+(D28^2)+(D29^2)+(D30^2)+(D31^2)+(D32^2)+(D33^2)+(D34^2))</f>
        <v>303</v>
      </c>
      <c r="E36" s="4">
        <f>((E5^2)+(E6^2)+(E7^2)+(E8^2)+(E9^2)+(E10^2)+(E11^2)+(E12^2)+(E13^2)+(E14^2)+(E15^2)+(E16^2)+(E17^2)+(E18^2)+(E19^2)+(E20^2)+(E21^2)+(E22^2)+(E23^2)+(E24^2)+(E25^2)+(E26^2)+(E27^2)+(E28^2)+(E29^2)+(E30^2)+(E31^2)+(E32^2)+(E33^2)+(E34^2))</f>
        <v>347</v>
      </c>
      <c r="F36" s="4">
        <f t="shared" ref="F36:L36" si="5">((F5^2)+(F6^2)+(F7^2)+(F8^2)+(F9^2)+(F10^2)+(F11^2)+(F12^2)+(F13^2)+(F14^2)+(F15^2)+(F16^2)+(F17^2)+(F18^2)+(F19^2)+(F20^2)+(F21^2)+(F22^2)+(F23^2)+(F24^2)+(F25^2)+(F26^2)+(F27^2)+(F28^2)+(F29^2)+(F30^2)+(F31^2)+(F32^2)+(F33^2)+(F34^2))</f>
        <v>303</v>
      </c>
      <c r="G36" s="4">
        <f t="shared" si="5"/>
        <v>356</v>
      </c>
      <c r="H36" s="4">
        <f t="shared" si="5"/>
        <v>342</v>
      </c>
      <c r="I36" s="4">
        <f t="shared" si="5"/>
        <v>350</v>
      </c>
      <c r="J36" s="4">
        <f t="shared" si="5"/>
        <v>304</v>
      </c>
      <c r="K36" s="4">
        <f t="shared" si="5"/>
        <v>380</v>
      </c>
      <c r="L36" s="4">
        <f t="shared" si="5"/>
        <v>387</v>
      </c>
      <c r="M36" s="4">
        <f>SUM(D36:L36)</f>
        <v>3072</v>
      </c>
      <c r="R36" s="5" t="s">
        <v>20</v>
      </c>
      <c r="S36" s="22">
        <f>SUM(S6:S35)</f>
        <v>132.5</v>
      </c>
      <c r="T36" s="22">
        <f t="shared" ref="T36:AA36" si="6">SUM(T6:T35)</f>
        <v>148</v>
      </c>
      <c r="U36" s="22">
        <f t="shared" si="6"/>
        <v>141.5</v>
      </c>
      <c r="V36" s="22">
        <f t="shared" si="6"/>
        <v>160.5</v>
      </c>
      <c r="W36" s="22">
        <f t="shared" si="6"/>
        <v>145.5</v>
      </c>
      <c r="X36" s="22">
        <f t="shared" si="6"/>
        <v>152</v>
      </c>
      <c r="Y36" s="22">
        <f t="shared" si="6"/>
        <v>137.5</v>
      </c>
      <c r="Z36" s="22">
        <f t="shared" si="6"/>
        <v>166</v>
      </c>
      <c r="AA36" s="22">
        <f t="shared" si="6"/>
        <v>166.5</v>
      </c>
    </row>
    <row r="37" spans="3:28" x14ac:dyDescent="0.25">
      <c r="C37" s="5" t="s">
        <v>16</v>
      </c>
      <c r="D37" s="4">
        <f>D35^2</f>
        <v>7921</v>
      </c>
      <c r="E37" s="4">
        <f t="shared" ref="E37:K37" si="7">E35^2</f>
        <v>9025</v>
      </c>
      <c r="F37" s="4">
        <f t="shared" si="7"/>
        <v>8281</v>
      </c>
      <c r="G37" s="4">
        <f t="shared" si="7"/>
        <v>10000</v>
      </c>
      <c r="H37" s="4">
        <f t="shared" si="7"/>
        <v>9604</v>
      </c>
      <c r="I37" s="4">
        <f t="shared" si="7"/>
        <v>9604</v>
      </c>
      <c r="J37" s="4">
        <f t="shared" si="7"/>
        <v>8100</v>
      </c>
      <c r="K37" s="4">
        <f t="shared" si="7"/>
        <v>10404</v>
      </c>
      <c r="L37" s="4">
        <f>L35^2</f>
        <v>10201</v>
      </c>
      <c r="R37" s="5" t="s">
        <v>17</v>
      </c>
      <c r="S37" s="22">
        <f>AVERAGE(S6:S35)</f>
        <v>4.416666666666667</v>
      </c>
      <c r="T37" s="22">
        <f t="shared" ref="T37:AA37" si="8">AVERAGE(T6:T35)</f>
        <v>4.9333333333333336</v>
      </c>
      <c r="U37" s="22">
        <f t="shared" si="8"/>
        <v>4.7166666666666668</v>
      </c>
      <c r="V37" s="22">
        <f t="shared" si="8"/>
        <v>5.35</v>
      </c>
      <c r="W37" s="22">
        <f t="shared" si="8"/>
        <v>4.8499999999999996</v>
      </c>
      <c r="X37" s="22">
        <f t="shared" si="8"/>
        <v>5.0666666666666664</v>
      </c>
      <c r="Y37" s="22">
        <f t="shared" si="8"/>
        <v>4.583333333333333</v>
      </c>
      <c r="Z37" s="22">
        <f t="shared" si="8"/>
        <v>5.5333333333333332</v>
      </c>
      <c r="AA37" s="22">
        <f t="shared" si="8"/>
        <v>5.55</v>
      </c>
    </row>
    <row r="38" spans="3:28" x14ac:dyDescent="0.25">
      <c r="C38" s="5" t="s">
        <v>17</v>
      </c>
      <c r="D38" s="16">
        <f>AVERAGE(D5:D34)</f>
        <v>2.9666666666666668</v>
      </c>
      <c r="E38" s="16">
        <f t="shared" ref="E38:K38" si="9">AVERAGE(E5:E34)</f>
        <v>3.1666666666666665</v>
      </c>
      <c r="F38" s="16">
        <f t="shared" si="9"/>
        <v>3.0333333333333332</v>
      </c>
      <c r="G38" s="16">
        <f t="shared" si="9"/>
        <v>3.3333333333333335</v>
      </c>
      <c r="H38" s="16">
        <f t="shared" si="9"/>
        <v>3.2666666666666666</v>
      </c>
      <c r="I38" s="16">
        <f t="shared" si="9"/>
        <v>3.2666666666666666</v>
      </c>
      <c r="J38" s="16">
        <f t="shared" si="9"/>
        <v>3</v>
      </c>
      <c r="K38" s="16">
        <f t="shared" si="9"/>
        <v>3.4</v>
      </c>
      <c r="L38" s="16">
        <f>AVERAGE(L5:L34)</f>
        <v>3.3666666666666667</v>
      </c>
    </row>
    <row r="40" spans="3:28" x14ac:dyDescent="0.25">
      <c r="C40" s="5" t="s">
        <v>21</v>
      </c>
      <c r="D40" s="5">
        <f>((M35^2)/(30*9))</f>
        <v>2764.8</v>
      </c>
    </row>
    <row r="42" spans="3:28" ht="15.75" x14ac:dyDescent="0.25">
      <c r="C42" s="33"/>
    </row>
    <row r="43" spans="3:28" x14ac:dyDescent="0.25">
      <c r="C43" s="32"/>
      <c r="D43" s="32"/>
      <c r="E43" s="32"/>
      <c r="F43" s="32"/>
      <c r="G43" s="32"/>
      <c r="H43" s="11"/>
      <c r="I43" s="11"/>
      <c r="J43" s="11"/>
    </row>
    <row r="44" spans="3:28" x14ac:dyDescent="0.25">
      <c r="C44" s="32"/>
      <c r="D44" s="32"/>
      <c r="E44" s="32"/>
      <c r="F44" s="32"/>
      <c r="G44" s="32"/>
      <c r="H44" s="11"/>
      <c r="I44" s="29"/>
      <c r="J44" s="29"/>
    </row>
    <row r="45" spans="3:28" x14ac:dyDescent="0.25">
      <c r="D45" s="8"/>
      <c r="E45" s="25"/>
      <c r="F45" s="15"/>
      <c r="G45" s="15"/>
      <c r="H45" s="8"/>
      <c r="I45" s="15"/>
      <c r="J45" s="15"/>
    </row>
    <row r="46" spans="3:28" x14ac:dyDescent="0.25">
      <c r="D46" s="8"/>
      <c r="E46" s="25"/>
      <c r="F46" s="15"/>
      <c r="R46" t="s">
        <v>22</v>
      </c>
      <c r="S46" t="s">
        <v>23</v>
      </c>
      <c r="U46" t="s">
        <v>24</v>
      </c>
    </row>
    <row r="47" spans="3:28" x14ac:dyDescent="0.25">
      <c r="D47" s="8"/>
      <c r="E47" s="25"/>
      <c r="F47" s="15"/>
    </row>
    <row r="48" spans="3:28" x14ac:dyDescent="0.25">
      <c r="D48" s="8"/>
      <c r="E48" s="8"/>
      <c r="R48" s="14" t="s">
        <v>25</v>
      </c>
      <c r="S48" s="5">
        <f>(12/((30*9)*(9+1))*SUMSQ(S36:AA36)-3*(30)*(9+1))</f>
        <v>5.3400000000000318</v>
      </c>
    </row>
    <row r="49" spans="18:21" x14ac:dyDescent="0.25">
      <c r="R49" s="14" t="s">
        <v>26</v>
      </c>
      <c r="S49" s="6">
        <v>15.507313055865501</v>
      </c>
    </row>
    <row r="51" spans="18:21" x14ac:dyDescent="0.25">
      <c r="R51" s="48" t="s">
        <v>10</v>
      </c>
      <c r="S51" s="50" t="s">
        <v>27</v>
      </c>
      <c r="T51" s="45" t="s">
        <v>28</v>
      </c>
      <c r="U51" s="47"/>
    </row>
    <row r="52" spans="18:21" x14ac:dyDescent="0.25">
      <c r="R52" s="49"/>
      <c r="S52" s="51"/>
      <c r="T52" s="46"/>
      <c r="U52" s="47"/>
    </row>
    <row r="53" spans="18:21" x14ac:dyDescent="0.25">
      <c r="R53" t="s">
        <v>46</v>
      </c>
      <c r="S53" s="8">
        <v>2.97</v>
      </c>
      <c r="T53" s="8">
        <v>132.5</v>
      </c>
      <c r="U53" s="8"/>
    </row>
    <row r="54" spans="18:21" x14ac:dyDescent="0.25">
      <c r="R54" t="s">
        <v>47</v>
      </c>
      <c r="S54" s="8">
        <v>3.17</v>
      </c>
      <c r="T54" s="8">
        <v>148</v>
      </c>
      <c r="U54" s="8"/>
    </row>
    <row r="55" spans="18:21" x14ac:dyDescent="0.25">
      <c r="R55" t="s">
        <v>48</v>
      </c>
      <c r="S55" s="8">
        <v>3.03</v>
      </c>
      <c r="T55" s="8">
        <v>141.5</v>
      </c>
      <c r="U55" s="8"/>
    </row>
    <row r="56" spans="18:21" x14ac:dyDescent="0.25">
      <c r="R56" t="s">
        <v>49</v>
      </c>
      <c r="S56" s="8">
        <v>3.33</v>
      </c>
      <c r="T56" s="8">
        <v>160.5</v>
      </c>
      <c r="U56" s="8"/>
    </row>
    <row r="57" spans="18:21" x14ac:dyDescent="0.25">
      <c r="R57" t="s">
        <v>50</v>
      </c>
      <c r="S57" s="8">
        <v>3.27</v>
      </c>
      <c r="T57" s="8">
        <v>145.5</v>
      </c>
      <c r="U57" s="8"/>
    </row>
    <row r="58" spans="18:21" x14ac:dyDescent="0.25">
      <c r="R58" t="s">
        <v>51</v>
      </c>
      <c r="S58" s="8">
        <v>3.27</v>
      </c>
      <c r="T58" s="8">
        <v>152</v>
      </c>
      <c r="U58" s="8"/>
    </row>
    <row r="59" spans="18:21" x14ac:dyDescent="0.25">
      <c r="R59" t="s">
        <v>52</v>
      </c>
      <c r="S59" s="15">
        <v>3</v>
      </c>
      <c r="T59" s="8">
        <v>137.5</v>
      </c>
      <c r="U59" s="8"/>
    </row>
    <row r="60" spans="18:21" x14ac:dyDescent="0.25">
      <c r="R60" t="s">
        <v>54</v>
      </c>
      <c r="S60" s="15">
        <v>3.4</v>
      </c>
      <c r="T60" s="8">
        <v>166</v>
      </c>
      <c r="U60" s="8"/>
    </row>
    <row r="61" spans="18:21" x14ac:dyDescent="0.25">
      <c r="R61" t="s">
        <v>53</v>
      </c>
      <c r="S61" s="8">
        <v>3.37</v>
      </c>
      <c r="T61" s="8">
        <v>166.5</v>
      </c>
      <c r="U61" s="8"/>
    </row>
    <row r="62" spans="18:21" ht="15.75" x14ac:dyDescent="0.25">
      <c r="R62" s="28" t="s">
        <v>29</v>
      </c>
      <c r="S62" s="44" t="s">
        <v>74</v>
      </c>
      <c r="T62" s="44"/>
    </row>
    <row r="63" spans="18:21" ht="15" customHeight="1" x14ac:dyDescent="0.25">
      <c r="S63" s="1"/>
      <c r="T63" s="2"/>
    </row>
    <row r="64" spans="18:21" x14ac:dyDescent="0.25">
      <c r="S64" s="2"/>
      <c r="T64" s="2"/>
    </row>
    <row r="65" spans="18:21" x14ac:dyDescent="0.25">
      <c r="S65" s="2"/>
      <c r="T65" s="2"/>
    </row>
    <row r="66" spans="18:21" x14ac:dyDescent="0.25">
      <c r="S66" s="8"/>
      <c r="T66" s="25"/>
      <c r="U66" s="25"/>
    </row>
    <row r="67" spans="18:21" x14ac:dyDescent="0.25">
      <c r="S67" s="15"/>
      <c r="T67" s="25"/>
      <c r="U67" s="25"/>
    </row>
    <row r="68" spans="18:21" x14ac:dyDescent="0.25">
      <c r="S68" s="8"/>
      <c r="T68" s="25"/>
      <c r="U68" s="25"/>
    </row>
    <row r="69" spans="18:21" x14ac:dyDescent="0.25">
      <c r="S69" s="8"/>
      <c r="T69" s="25"/>
      <c r="U69" s="25"/>
    </row>
    <row r="70" spans="18:21" x14ac:dyDescent="0.25">
      <c r="S70" s="8"/>
      <c r="T70" s="25"/>
      <c r="U70" s="25"/>
    </row>
    <row r="71" spans="18:21" x14ac:dyDescent="0.25">
      <c r="S71" s="8"/>
      <c r="T71" s="25"/>
      <c r="U71" s="25"/>
    </row>
    <row r="72" spans="18:21" x14ac:dyDescent="0.25">
      <c r="S72" s="8"/>
      <c r="T72" s="25"/>
      <c r="U72" s="25"/>
    </row>
    <row r="73" spans="18:21" x14ac:dyDescent="0.25">
      <c r="S73" s="8"/>
      <c r="T73" s="25"/>
      <c r="U73" s="25"/>
    </row>
    <row r="74" spans="18:21" x14ac:dyDescent="0.25">
      <c r="S74" s="15"/>
      <c r="T74" s="25"/>
      <c r="U74" s="25"/>
    </row>
    <row r="75" spans="18:21" ht="15.75" x14ac:dyDescent="0.25">
      <c r="R75" s="33"/>
      <c r="S75" s="26"/>
      <c r="T75" s="26"/>
    </row>
  </sheetData>
  <mergeCells count="13">
    <mergeCell ref="AB4:AB5"/>
    <mergeCell ref="R4:R5"/>
    <mergeCell ref="S4:AA4"/>
    <mergeCell ref="C3:C4"/>
    <mergeCell ref="D3:L3"/>
    <mergeCell ref="M3:M4"/>
    <mergeCell ref="N3:N4"/>
    <mergeCell ref="O3:O4"/>
    <mergeCell ref="S62:T62"/>
    <mergeCell ref="T51:T52"/>
    <mergeCell ref="U51:U52"/>
    <mergeCell ref="R51:R52"/>
    <mergeCell ref="S51:S5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A758C-7D58-465E-8E0E-5AD5AFB1A22B}">
  <dimension ref="A1:Z74"/>
  <sheetViews>
    <sheetView topLeftCell="A43" zoomScale="80" zoomScaleNormal="80" workbookViewId="0">
      <selection activeCell="C48" sqref="C48"/>
    </sheetView>
  </sheetViews>
  <sheetFormatPr defaultRowHeight="15" x14ac:dyDescent="0.25"/>
  <cols>
    <col min="2" max="2" width="13.42578125" customWidth="1"/>
    <col min="7" max="7" width="9" customWidth="1"/>
    <col min="16" max="16" width="49.42578125" customWidth="1"/>
    <col min="17" max="17" width="9" customWidth="1"/>
    <col min="18" max="18" width="9.7109375" customWidth="1"/>
  </cols>
  <sheetData>
    <row r="1" spans="1:26" x14ac:dyDescent="0.25">
      <c r="A1" t="s">
        <v>30</v>
      </c>
      <c r="B1" s="11"/>
    </row>
    <row r="2" spans="1:26" x14ac:dyDescent="0.25">
      <c r="P2" t="s">
        <v>18</v>
      </c>
    </row>
    <row r="3" spans="1:26" x14ac:dyDescent="0.25">
      <c r="B3" s="52" t="s">
        <v>0</v>
      </c>
      <c r="C3" s="53" t="s">
        <v>10</v>
      </c>
      <c r="D3" s="53"/>
      <c r="E3" s="53"/>
      <c r="F3" s="53"/>
      <c r="G3" s="53"/>
      <c r="H3" s="53"/>
      <c r="I3" s="53"/>
      <c r="J3" s="53"/>
      <c r="K3" s="53"/>
      <c r="L3" s="52" t="s">
        <v>14</v>
      </c>
      <c r="M3" s="54" t="s">
        <v>12</v>
      </c>
      <c r="N3" s="55" t="s">
        <v>13</v>
      </c>
      <c r="P3" s="52" t="s">
        <v>0</v>
      </c>
      <c r="Q3" s="53" t="s">
        <v>10</v>
      </c>
      <c r="R3" s="53"/>
      <c r="S3" s="53"/>
      <c r="T3" s="53"/>
      <c r="U3" s="53"/>
      <c r="V3" s="53"/>
      <c r="W3" s="53"/>
      <c r="X3" s="53"/>
      <c r="Y3" s="53"/>
      <c r="Z3" s="52" t="s">
        <v>20</v>
      </c>
    </row>
    <row r="4" spans="1:26" x14ac:dyDescent="0.25">
      <c r="B4" s="52"/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52"/>
      <c r="M4" s="54"/>
      <c r="N4" s="55"/>
      <c r="P4" s="52"/>
      <c r="Q4" s="4" t="s">
        <v>1</v>
      </c>
      <c r="R4" s="4" t="s">
        <v>2</v>
      </c>
      <c r="S4" s="4" t="s">
        <v>3</v>
      </c>
      <c r="T4" s="4" t="s">
        <v>4</v>
      </c>
      <c r="U4" s="4" t="s">
        <v>5</v>
      </c>
      <c r="V4" s="4" t="s">
        <v>6</v>
      </c>
      <c r="W4" s="4" t="s">
        <v>7</v>
      </c>
      <c r="X4" s="4" t="s">
        <v>8</v>
      </c>
      <c r="Y4" s="4" t="s">
        <v>9</v>
      </c>
      <c r="Z4" s="52"/>
    </row>
    <row r="5" spans="1:26" x14ac:dyDescent="0.25">
      <c r="B5" s="4">
        <v>1</v>
      </c>
      <c r="C5" s="4">
        <v>3</v>
      </c>
      <c r="D5" s="4">
        <v>2</v>
      </c>
      <c r="E5" s="4">
        <v>2</v>
      </c>
      <c r="F5" s="4">
        <v>4</v>
      </c>
      <c r="G5" s="4">
        <v>3</v>
      </c>
      <c r="H5" s="4">
        <v>4</v>
      </c>
      <c r="I5" s="4">
        <v>2</v>
      </c>
      <c r="J5" s="4">
        <v>2</v>
      </c>
      <c r="K5" s="4">
        <v>1</v>
      </c>
      <c r="L5" s="4">
        <f>SUM(C5:K5)</f>
        <v>23</v>
      </c>
      <c r="M5" s="4">
        <f>((C5^2)+(D5^2)+(E5^2)+(F5^2)+(G5^2)+(H5^2)+(I5^2)+(J5^2)+(K5^2))</f>
        <v>67</v>
      </c>
      <c r="N5" s="4">
        <f>L5^2</f>
        <v>529</v>
      </c>
      <c r="P5" s="4">
        <v>1</v>
      </c>
      <c r="Q5" s="4">
        <v>6.5</v>
      </c>
      <c r="R5" s="4">
        <v>3.5</v>
      </c>
      <c r="S5" s="4">
        <v>3.5</v>
      </c>
      <c r="T5" s="4">
        <v>8.5</v>
      </c>
      <c r="U5" s="4">
        <v>6.5</v>
      </c>
      <c r="V5" s="4">
        <v>8.5</v>
      </c>
      <c r="W5" s="4">
        <v>3.5</v>
      </c>
      <c r="X5" s="4">
        <v>3.5</v>
      </c>
      <c r="Y5" s="4">
        <v>1</v>
      </c>
      <c r="Z5" s="4">
        <f t="shared" ref="Z5:Z34" si="0">SUM(Q5:Y5)</f>
        <v>45</v>
      </c>
    </row>
    <row r="6" spans="1:26" x14ac:dyDescent="0.25">
      <c r="B6" s="4">
        <v>2</v>
      </c>
      <c r="C6" s="4">
        <v>3</v>
      </c>
      <c r="D6" s="4">
        <v>2</v>
      </c>
      <c r="E6" s="4">
        <v>3</v>
      </c>
      <c r="F6" s="4">
        <v>4</v>
      </c>
      <c r="G6" s="4">
        <v>3</v>
      </c>
      <c r="H6" s="4">
        <v>4</v>
      </c>
      <c r="I6" s="4">
        <v>2</v>
      </c>
      <c r="J6" s="4">
        <v>3</v>
      </c>
      <c r="K6" s="4">
        <v>3</v>
      </c>
      <c r="L6" s="4">
        <f t="shared" ref="L6:L33" si="1">SUM(C6:K6)</f>
        <v>27</v>
      </c>
      <c r="M6" s="4">
        <f t="shared" ref="M6:M34" si="2">((C6^2)+(D6^2)+(E6^2)+(F6^2)+(G6^2)+(H6^2)+(I6^2)+(J6^2)+(K6^2))</f>
        <v>85</v>
      </c>
      <c r="N6" s="4">
        <f t="shared" ref="N6:N34" si="3">L6^2</f>
        <v>729</v>
      </c>
      <c r="P6" s="4">
        <v>2</v>
      </c>
      <c r="Q6" s="4">
        <v>5</v>
      </c>
      <c r="R6" s="4">
        <v>1.5</v>
      </c>
      <c r="S6" s="4">
        <v>5</v>
      </c>
      <c r="T6" s="4">
        <v>8.5</v>
      </c>
      <c r="U6" s="4">
        <v>5</v>
      </c>
      <c r="V6" s="4">
        <v>8.5</v>
      </c>
      <c r="W6" s="4">
        <v>1.5</v>
      </c>
      <c r="X6" s="4">
        <v>5</v>
      </c>
      <c r="Y6" s="4">
        <v>5</v>
      </c>
      <c r="Z6" s="4">
        <f t="shared" si="0"/>
        <v>45</v>
      </c>
    </row>
    <row r="7" spans="1:26" x14ac:dyDescent="0.25">
      <c r="B7" s="4">
        <v>3</v>
      </c>
      <c r="C7" s="4">
        <v>3</v>
      </c>
      <c r="D7" s="4">
        <v>2</v>
      </c>
      <c r="E7" s="4">
        <v>4</v>
      </c>
      <c r="F7" s="4">
        <v>4</v>
      </c>
      <c r="G7" s="4">
        <v>3</v>
      </c>
      <c r="H7" s="4">
        <v>4</v>
      </c>
      <c r="I7" s="4">
        <v>2</v>
      </c>
      <c r="J7" s="4">
        <v>3</v>
      </c>
      <c r="K7" s="4">
        <v>3</v>
      </c>
      <c r="L7" s="4">
        <f t="shared" si="1"/>
        <v>28</v>
      </c>
      <c r="M7" s="4">
        <f t="shared" si="2"/>
        <v>92</v>
      </c>
      <c r="N7" s="4">
        <f t="shared" si="3"/>
        <v>784</v>
      </c>
      <c r="P7" s="4">
        <v>3</v>
      </c>
      <c r="Q7" s="4">
        <v>4.5</v>
      </c>
      <c r="R7" s="4">
        <v>1.5</v>
      </c>
      <c r="S7" s="4">
        <v>8</v>
      </c>
      <c r="T7" s="4">
        <v>8</v>
      </c>
      <c r="U7" s="4">
        <v>4.5</v>
      </c>
      <c r="V7" s="4">
        <v>8</v>
      </c>
      <c r="W7" s="4">
        <v>1.5</v>
      </c>
      <c r="X7" s="4">
        <v>4.5</v>
      </c>
      <c r="Y7" s="4">
        <v>4.5</v>
      </c>
      <c r="Z7" s="4">
        <f t="shared" si="0"/>
        <v>45</v>
      </c>
    </row>
    <row r="8" spans="1:26" x14ac:dyDescent="0.25">
      <c r="B8" s="4">
        <v>4</v>
      </c>
      <c r="C8" s="4">
        <v>5</v>
      </c>
      <c r="D8" s="4">
        <v>3</v>
      </c>
      <c r="E8" s="4">
        <v>3</v>
      </c>
      <c r="F8" s="4">
        <v>4</v>
      </c>
      <c r="G8" s="4">
        <v>4</v>
      </c>
      <c r="H8" s="4">
        <v>4</v>
      </c>
      <c r="I8" s="4">
        <v>4</v>
      </c>
      <c r="J8" s="4">
        <v>4</v>
      </c>
      <c r="K8" s="4">
        <v>2</v>
      </c>
      <c r="L8" s="4">
        <f t="shared" si="1"/>
        <v>33</v>
      </c>
      <c r="M8" s="4">
        <f t="shared" si="2"/>
        <v>127</v>
      </c>
      <c r="N8" s="4">
        <f t="shared" si="3"/>
        <v>1089</v>
      </c>
      <c r="P8" s="4">
        <v>4</v>
      </c>
      <c r="Q8" s="4">
        <v>9</v>
      </c>
      <c r="R8" s="4">
        <v>2.5</v>
      </c>
      <c r="S8" s="4">
        <v>2.5</v>
      </c>
      <c r="T8" s="4">
        <v>6</v>
      </c>
      <c r="U8" s="4">
        <v>6</v>
      </c>
      <c r="V8" s="4">
        <v>6</v>
      </c>
      <c r="W8" s="4">
        <v>6</v>
      </c>
      <c r="X8" s="4">
        <v>6</v>
      </c>
      <c r="Y8" s="4">
        <v>1</v>
      </c>
      <c r="Z8" s="4">
        <f t="shared" si="0"/>
        <v>45</v>
      </c>
    </row>
    <row r="9" spans="1:26" x14ac:dyDescent="0.25">
      <c r="B9" s="4">
        <v>5</v>
      </c>
      <c r="C9" s="4">
        <v>3</v>
      </c>
      <c r="D9" s="4">
        <v>3</v>
      </c>
      <c r="E9" s="4">
        <v>3</v>
      </c>
      <c r="F9" s="4">
        <v>3</v>
      </c>
      <c r="G9" s="4">
        <v>4</v>
      </c>
      <c r="H9" s="4">
        <v>3</v>
      </c>
      <c r="I9" s="4">
        <v>4</v>
      </c>
      <c r="J9" s="4">
        <v>4</v>
      </c>
      <c r="K9" s="4">
        <v>4</v>
      </c>
      <c r="L9" s="4">
        <f t="shared" si="1"/>
        <v>31</v>
      </c>
      <c r="M9" s="4">
        <f t="shared" si="2"/>
        <v>109</v>
      </c>
      <c r="N9" s="4">
        <f t="shared" si="3"/>
        <v>961</v>
      </c>
      <c r="P9" s="4">
        <v>5</v>
      </c>
      <c r="Q9" s="4">
        <v>3</v>
      </c>
      <c r="R9" s="4">
        <v>3</v>
      </c>
      <c r="S9" s="4">
        <v>3</v>
      </c>
      <c r="T9" s="4">
        <v>3</v>
      </c>
      <c r="U9" s="4">
        <v>7.5</v>
      </c>
      <c r="V9" s="4">
        <v>3</v>
      </c>
      <c r="W9" s="4">
        <v>7.5</v>
      </c>
      <c r="X9" s="4">
        <v>7.5</v>
      </c>
      <c r="Y9" s="4">
        <v>7.5</v>
      </c>
      <c r="Z9" s="4">
        <f t="shared" si="0"/>
        <v>45</v>
      </c>
    </row>
    <row r="10" spans="1:26" x14ac:dyDescent="0.25">
      <c r="B10" s="4">
        <v>6</v>
      </c>
      <c r="C10" s="4">
        <v>2</v>
      </c>
      <c r="D10" s="4">
        <v>4</v>
      </c>
      <c r="E10" s="4">
        <v>4</v>
      </c>
      <c r="F10" s="4">
        <v>4</v>
      </c>
      <c r="G10" s="4">
        <v>2</v>
      </c>
      <c r="H10" s="4">
        <v>3</v>
      </c>
      <c r="I10" s="4">
        <v>3</v>
      </c>
      <c r="J10" s="4">
        <v>3</v>
      </c>
      <c r="K10" s="4">
        <v>4</v>
      </c>
      <c r="L10" s="4">
        <f t="shared" si="1"/>
        <v>29</v>
      </c>
      <c r="M10" s="4">
        <f t="shared" si="2"/>
        <v>99</v>
      </c>
      <c r="N10" s="4">
        <f t="shared" si="3"/>
        <v>841</v>
      </c>
      <c r="P10" s="4">
        <v>6</v>
      </c>
      <c r="Q10" s="4">
        <v>1.5</v>
      </c>
      <c r="R10" s="4">
        <v>7.5</v>
      </c>
      <c r="S10" s="4">
        <v>7.5</v>
      </c>
      <c r="T10" s="4">
        <v>7.5</v>
      </c>
      <c r="U10" s="4">
        <v>1.5</v>
      </c>
      <c r="V10" s="4">
        <v>4</v>
      </c>
      <c r="W10" s="4">
        <v>4</v>
      </c>
      <c r="X10" s="4">
        <v>4</v>
      </c>
      <c r="Y10" s="4">
        <v>7.5</v>
      </c>
      <c r="Z10" s="4">
        <f t="shared" si="0"/>
        <v>45</v>
      </c>
    </row>
    <row r="11" spans="1:26" x14ac:dyDescent="0.25">
      <c r="B11" s="4">
        <v>7</v>
      </c>
      <c r="C11" s="4">
        <v>2</v>
      </c>
      <c r="D11" s="4">
        <v>2</v>
      </c>
      <c r="E11" s="4">
        <v>3</v>
      </c>
      <c r="F11" s="4">
        <v>3</v>
      </c>
      <c r="G11" s="4">
        <v>3</v>
      </c>
      <c r="H11" s="4">
        <v>3</v>
      </c>
      <c r="I11" s="4">
        <v>3</v>
      </c>
      <c r="J11" s="4">
        <v>4</v>
      </c>
      <c r="K11" s="4">
        <v>5</v>
      </c>
      <c r="L11" s="4">
        <f t="shared" si="1"/>
        <v>28</v>
      </c>
      <c r="M11" s="4">
        <f t="shared" si="2"/>
        <v>94</v>
      </c>
      <c r="N11" s="4">
        <f t="shared" si="3"/>
        <v>784</v>
      </c>
      <c r="P11" s="4">
        <v>7</v>
      </c>
      <c r="Q11" s="4">
        <v>1.5</v>
      </c>
      <c r="R11" s="4">
        <v>1.5</v>
      </c>
      <c r="S11" s="4">
        <v>5</v>
      </c>
      <c r="T11" s="4">
        <v>5</v>
      </c>
      <c r="U11" s="4">
        <v>5</v>
      </c>
      <c r="V11" s="4">
        <v>5</v>
      </c>
      <c r="W11" s="4">
        <v>5</v>
      </c>
      <c r="X11" s="4">
        <v>8</v>
      </c>
      <c r="Y11" s="4">
        <v>9</v>
      </c>
      <c r="Z11" s="4">
        <f t="shared" si="0"/>
        <v>45</v>
      </c>
    </row>
    <row r="12" spans="1:26" x14ac:dyDescent="0.25">
      <c r="B12" s="4">
        <v>8</v>
      </c>
      <c r="C12" s="4">
        <v>1</v>
      </c>
      <c r="D12" s="4">
        <v>2</v>
      </c>
      <c r="E12" s="4">
        <v>4</v>
      </c>
      <c r="F12" s="4">
        <v>4</v>
      </c>
      <c r="G12" s="4">
        <v>3</v>
      </c>
      <c r="H12" s="4">
        <v>4</v>
      </c>
      <c r="I12" s="4">
        <v>3</v>
      </c>
      <c r="J12" s="4">
        <v>2</v>
      </c>
      <c r="K12" s="4">
        <v>4</v>
      </c>
      <c r="L12" s="4">
        <f t="shared" si="1"/>
        <v>27</v>
      </c>
      <c r="M12" s="4">
        <f t="shared" si="2"/>
        <v>91</v>
      </c>
      <c r="N12" s="4">
        <f t="shared" si="3"/>
        <v>729</v>
      </c>
      <c r="P12" s="4">
        <v>8</v>
      </c>
      <c r="Q12" s="4">
        <v>1</v>
      </c>
      <c r="R12" s="4">
        <v>2.5</v>
      </c>
      <c r="S12" s="4">
        <v>7.5</v>
      </c>
      <c r="T12" s="4">
        <v>7.5</v>
      </c>
      <c r="U12" s="4">
        <v>4.5</v>
      </c>
      <c r="V12" s="4">
        <v>7.5</v>
      </c>
      <c r="W12" s="4">
        <v>4.5</v>
      </c>
      <c r="X12" s="4">
        <v>2.5</v>
      </c>
      <c r="Y12" s="4">
        <v>7.5</v>
      </c>
      <c r="Z12" s="4">
        <f t="shared" si="0"/>
        <v>45</v>
      </c>
    </row>
    <row r="13" spans="1:26" x14ac:dyDescent="0.25">
      <c r="B13" s="4">
        <v>9</v>
      </c>
      <c r="C13" s="4">
        <v>2</v>
      </c>
      <c r="D13" s="4">
        <v>4</v>
      </c>
      <c r="E13" s="4">
        <v>4</v>
      </c>
      <c r="F13" s="4">
        <v>4</v>
      </c>
      <c r="G13" s="4">
        <v>4</v>
      </c>
      <c r="H13" s="4">
        <v>4</v>
      </c>
      <c r="I13" s="4">
        <v>2</v>
      </c>
      <c r="J13" s="4">
        <v>4</v>
      </c>
      <c r="K13" s="4">
        <v>3</v>
      </c>
      <c r="L13" s="4">
        <f t="shared" si="1"/>
        <v>31</v>
      </c>
      <c r="M13" s="4">
        <f t="shared" si="2"/>
        <v>113</v>
      </c>
      <c r="N13" s="4">
        <f t="shared" si="3"/>
        <v>961</v>
      </c>
      <c r="P13" s="4">
        <v>9</v>
      </c>
      <c r="Q13" s="4">
        <v>1.5</v>
      </c>
      <c r="R13" s="4">
        <v>6.5</v>
      </c>
      <c r="S13" s="4">
        <v>6.5</v>
      </c>
      <c r="T13" s="4">
        <v>6.5</v>
      </c>
      <c r="U13" s="4">
        <v>6.5</v>
      </c>
      <c r="V13" s="4">
        <v>6.5</v>
      </c>
      <c r="W13" s="4">
        <v>1.5</v>
      </c>
      <c r="X13" s="4">
        <v>6.5</v>
      </c>
      <c r="Y13" s="4">
        <v>3</v>
      </c>
      <c r="Z13" s="4">
        <f t="shared" si="0"/>
        <v>45</v>
      </c>
    </row>
    <row r="14" spans="1:26" x14ac:dyDescent="0.25">
      <c r="B14" s="4">
        <v>10</v>
      </c>
      <c r="C14" s="4">
        <v>2</v>
      </c>
      <c r="D14" s="4">
        <v>2</v>
      </c>
      <c r="E14" s="4">
        <v>5</v>
      </c>
      <c r="F14" s="4">
        <v>4</v>
      </c>
      <c r="G14" s="4">
        <v>3</v>
      </c>
      <c r="H14" s="4">
        <v>3</v>
      </c>
      <c r="I14" s="4">
        <v>2</v>
      </c>
      <c r="J14" s="4">
        <v>2</v>
      </c>
      <c r="K14" s="4">
        <v>2</v>
      </c>
      <c r="L14" s="4">
        <f t="shared" si="1"/>
        <v>25</v>
      </c>
      <c r="M14" s="4">
        <f t="shared" si="2"/>
        <v>79</v>
      </c>
      <c r="N14" s="4">
        <f t="shared" si="3"/>
        <v>625</v>
      </c>
      <c r="P14" s="4">
        <v>10</v>
      </c>
      <c r="Q14" s="4">
        <v>3</v>
      </c>
      <c r="R14" s="4">
        <v>3</v>
      </c>
      <c r="S14" s="4">
        <v>9</v>
      </c>
      <c r="T14" s="4">
        <v>8</v>
      </c>
      <c r="U14" s="4">
        <v>6.5</v>
      </c>
      <c r="V14" s="4">
        <v>6.5</v>
      </c>
      <c r="W14" s="4">
        <v>3</v>
      </c>
      <c r="X14" s="4">
        <v>3</v>
      </c>
      <c r="Y14" s="4">
        <v>3</v>
      </c>
      <c r="Z14" s="4">
        <f t="shared" si="0"/>
        <v>45</v>
      </c>
    </row>
    <row r="15" spans="1:26" x14ac:dyDescent="0.25">
      <c r="B15" s="4">
        <v>11</v>
      </c>
      <c r="C15" s="4">
        <v>2</v>
      </c>
      <c r="D15" s="4">
        <v>4</v>
      </c>
      <c r="E15" s="4">
        <v>2</v>
      </c>
      <c r="F15" s="4">
        <v>2</v>
      </c>
      <c r="G15" s="4">
        <v>4</v>
      </c>
      <c r="H15" s="4">
        <v>4</v>
      </c>
      <c r="I15" s="4">
        <v>2</v>
      </c>
      <c r="J15" s="4">
        <v>2</v>
      </c>
      <c r="K15" s="4">
        <v>2</v>
      </c>
      <c r="L15" s="4">
        <f t="shared" si="1"/>
        <v>24</v>
      </c>
      <c r="M15" s="4">
        <f t="shared" si="2"/>
        <v>72</v>
      </c>
      <c r="N15" s="4">
        <f t="shared" si="3"/>
        <v>576</v>
      </c>
      <c r="P15" s="4">
        <v>11</v>
      </c>
      <c r="Q15" s="4">
        <v>3.5</v>
      </c>
      <c r="R15" s="4">
        <v>8</v>
      </c>
      <c r="S15" s="4">
        <v>3.5</v>
      </c>
      <c r="T15" s="4">
        <v>3.5</v>
      </c>
      <c r="U15" s="4">
        <v>8</v>
      </c>
      <c r="V15" s="4">
        <v>8</v>
      </c>
      <c r="W15" s="4">
        <v>3.5</v>
      </c>
      <c r="X15" s="4">
        <v>3.5</v>
      </c>
      <c r="Y15" s="4">
        <v>3.5</v>
      </c>
      <c r="Z15" s="4">
        <f t="shared" si="0"/>
        <v>45</v>
      </c>
    </row>
    <row r="16" spans="1:26" x14ac:dyDescent="0.25">
      <c r="B16" s="4">
        <v>12</v>
      </c>
      <c r="C16" s="4">
        <v>5</v>
      </c>
      <c r="D16" s="4">
        <v>4</v>
      </c>
      <c r="E16" s="4">
        <v>1</v>
      </c>
      <c r="F16" s="4">
        <v>1</v>
      </c>
      <c r="G16" s="4">
        <v>4</v>
      </c>
      <c r="H16" s="4">
        <v>4</v>
      </c>
      <c r="I16" s="4">
        <v>2</v>
      </c>
      <c r="J16" s="4">
        <v>2</v>
      </c>
      <c r="K16" s="4">
        <v>4</v>
      </c>
      <c r="L16" s="4">
        <f>SUM(C16:K16)</f>
        <v>27</v>
      </c>
      <c r="M16" s="4">
        <f t="shared" si="2"/>
        <v>99</v>
      </c>
      <c r="N16" s="4">
        <f t="shared" si="3"/>
        <v>729</v>
      </c>
      <c r="P16" s="4">
        <v>12</v>
      </c>
      <c r="Q16" s="4">
        <v>9</v>
      </c>
      <c r="R16" s="4">
        <v>6.5</v>
      </c>
      <c r="S16" s="4">
        <v>1.5</v>
      </c>
      <c r="T16" s="4">
        <v>1.5</v>
      </c>
      <c r="U16" s="4">
        <v>6.5</v>
      </c>
      <c r="V16" s="4">
        <v>6.5</v>
      </c>
      <c r="W16" s="4">
        <v>3.5</v>
      </c>
      <c r="X16" s="4">
        <v>3.5</v>
      </c>
      <c r="Y16" s="4">
        <v>6.5</v>
      </c>
      <c r="Z16" s="4">
        <f t="shared" si="0"/>
        <v>45</v>
      </c>
    </row>
    <row r="17" spans="2:26" x14ac:dyDescent="0.25">
      <c r="B17" s="4">
        <v>13</v>
      </c>
      <c r="C17" s="4">
        <v>4</v>
      </c>
      <c r="D17" s="4">
        <v>1</v>
      </c>
      <c r="E17" s="4">
        <v>5</v>
      </c>
      <c r="F17" s="4">
        <v>4</v>
      </c>
      <c r="G17" s="4">
        <v>1</v>
      </c>
      <c r="H17" s="4">
        <v>5</v>
      </c>
      <c r="I17" s="4">
        <v>3</v>
      </c>
      <c r="J17" s="4">
        <v>2</v>
      </c>
      <c r="K17" s="4">
        <v>1</v>
      </c>
      <c r="L17" s="4">
        <f t="shared" si="1"/>
        <v>26</v>
      </c>
      <c r="M17" s="4">
        <f t="shared" si="2"/>
        <v>98</v>
      </c>
      <c r="N17" s="4">
        <f t="shared" si="3"/>
        <v>676</v>
      </c>
      <c r="P17" s="4">
        <v>13</v>
      </c>
      <c r="Q17" s="4">
        <v>6.5</v>
      </c>
      <c r="R17" s="4">
        <v>2</v>
      </c>
      <c r="S17" s="4">
        <v>8.5</v>
      </c>
      <c r="T17" s="4">
        <v>6.5</v>
      </c>
      <c r="U17" s="4">
        <v>2</v>
      </c>
      <c r="V17" s="4">
        <v>8.5</v>
      </c>
      <c r="W17" s="4">
        <v>5</v>
      </c>
      <c r="X17" s="4">
        <v>4</v>
      </c>
      <c r="Y17" s="4">
        <v>2</v>
      </c>
      <c r="Z17" s="4">
        <f t="shared" si="0"/>
        <v>45</v>
      </c>
    </row>
    <row r="18" spans="2:26" x14ac:dyDescent="0.25">
      <c r="B18" s="4">
        <v>14</v>
      </c>
      <c r="C18" s="4">
        <v>3</v>
      </c>
      <c r="D18" s="4">
        <v>3</v>
      </c>
      <c r="E18" s="4">
        <v>3</v>
      </c>
      <c r="F18" s="4">
        <v>3</v>
      </c>
      <c r="G18" s="4">
        <v>4</v>
      </c>
      <c r="H18" s="4">
        <v>3</v>
      </c>
      <c r="I18" s="4">
        <v>3</v>
      </c>
      <c r="J18" s="4">
        <v>4</v>
      </c>
      <c r="K18" s="4">
        <v>4</v>
      </c>
      <c r="L18" s="4">
        <f t="shared" si="1"/>
        <v>30</v>
      </c>
      <c r="M18" s="4">
        <f t="shared" si="2"/>
        <v>102</v>
      </c>
      <c r="N18" s="4">
        <f t="shared" si="3"/>
        <v>900</v>
      </c>
      <c r="P18" s="4">
        <v>14</v>
      </c>
      <c r="Q18" s="4">
        <v>3.5</v>
      </c>
      <c r="R18" s="4">
        <v>3.5</v>
      </c>
      <c r="S18" s="4">
        <v>3.5</v>
      </c>
      <c r="T18" s="4">
        <v>3.5</v>
      </c>
      <c r="U18" s="4">
        <v>8</v>
      </c>
      <c r="V18" s="4">
        <v>3.5</v>
      </c>
      <c r="W18" s="4">
        <v>3.5</v>
      </c>
      <c r="X18" s="4">
        <v>8</v>
      </c>
      <c r="Y18" s="4">
        <v>8</v>
      </c>
      <c r="Z18" s="4">
        <f t="shared" si="0"/>
        <v>45</v>
      </c>
    </row>
    <row r="19" spans="2:26" x14ac:dyDescent="0.25">
      <c r="B19" s="4">
        <v>15</v>
      </c>
      <c r="C19" s="4">
        <v>3</v>
      </c>
      <c r="D19" s="4">
        <v>4</v>
      </c>
      <c r="E19" s="4">
        <v>3</v>
      </c>
      <c r="F19" s="4">
        <v>3</v>
      </c>
      <c r="G19" s="4">
        <v>4</v>
      </c>
      <c r="H19" s="4">
        <v>3</v>
      </c>
      <c r="I19" s="4">
        <v>3</v>
      </c>
      <c r="J19" s="4">
        <v>3</v>
      </c>
      <c r="K19" s="4">
        <v>5</v>
      </c>
      <c r="L19" s="4">
        <f t="shared" si="1"/>
        <v>31</v>
      </c>
      <c r="M19" s="4">
        <f t="shared" si="2"/>
        <v>111</v>
      </c>
      <c r="N19" s="4">
        <f t="shared" si="3"/>
        <v>961</v>
      </c>
      <c r="P19" s="4">
        <v>15</v>
      </c>
      <c r="Q19" s="4">
        <v>3.5</v>
      </c>
      <c r="R19" s="4">
        <v>7.5</v>
      </c>
      <c r="S19" s="4">
        <v>3.5</v>
      </c>
      <c r="T19" s="4">
        <v>3.5</v>
      </c>
      <c r="U19" s="4">
        <v>7.5</v>
      </c>
      <c r="V19" s="4">
        <v>3.5</v>
      </c>
      <c r="W19" s="4">
        <v>3.5</v>
      </c>
      <c r="X19" s="4">
        <v>3.5</v>
      </c>
      <c r="Y19" s="4">
        <v>9</v>
      </c>
      <c r="Z19" s="4">
        <f t="shared" si="0"/>
        <v>45</v>
      </c>
    </row>
    <row r="20" spans="2:26" x14ac:dyDescent="0.25">
      <c r="B20" s="4">
        <v>16</v>
      </c>
      <c r="C20" s="4">
        <v>3</v>
      </c>
      <c r="D20" s="4">
        <v>4</v>
      </c>
      <c r="E20" s="4">
        <v>3</v>
      </c>
      <c r="F20" s="4">
        <v>3</v>
      </c>
      <c r="G20" s="4">
        <v>3</v>
      </c>
      <c r="H20" s="4">
        <v>3</v>
      </c>
      <c r="I20" s="4">
        <v>2</v>
      </c>
      <c r="J20" s="4">
        <v>3</v>
      </c>
      <c r="K20" s="4">
        <v>3</v>
      </c>
      <c r="L20" s="4">
        <f t="shared" si="1"/>
        <v>27</v>
      </c>
      <c r="M20" s="4">
        <f>((C20^2)+(D20^2)+(E20^2)+(F20^2)+(G20^2)+(H20^2)+(I20^2)+(J20^2)+(K20^2))</f>
        <v>83</v>
      </c>
      <c r="N20" s="4">
        <f t="shared" si="3"/>
        <v>729</v>
      </c>
      <c r="P20" s="4">
        <v>16</v>
      </c>
      <c r="Q20" s="4">
        <v>5</v>
      </c>
      <c r="R20" s="4">
        <v>9</v>
      </c>
      <c r="S20" s="4">
        <v>5</v>
      </c>
      <c r="T20" s="4">
        <v>5</v>
      </c>
      <c r="U20" s="4">
        <v>5</v>
      </c>
      <c r="V20" s="4">
        <v>5</v>
      </c>
      <c r="W20" s="4">
        <v>1</v>
      </c>
      <c r="X20" s="4">
        <v>5</v>
      </c>
      <c r="Y20" s="4">
        <v>5</v>
      </c>
      <c r="Z20" s="4">
        <f t="shared" si="0"/>
        <v>45</v>
      </c>
    </row>
    <row r="21" spans="2:26" x14ac:dyDescent="0.25">
      <c r="B21" s="4">
        <v>17</v>
      </c>
      <c r="C21" s="4">
        <v>4</v>
      </c>
      <c r="D21" s="4">
        <v>3</v>
      </c>
      <c r="E21" s="4">
        <v>4</v>
      </c>
      <c r="F21" s="4">
        <v>3</v>
      </c>
      <c r="G21" s="4">
        <v>4</v>
      </c>
      <c r="H21" s="4">
        <v>4</v>
      </c>
      <c r="I21" s="4">
        <v>3</v>
      </c>
      <c r="J21" s="4">
        <v>3</v>
      </c>
      <c r="K21" s="4">
        <v>3</v>
      </c>
      <c r="L21" s="4">
        <f t="shared" si="1"/>
        <v>31</v>
      </c>
      <c r="M21" s="4">
        <f t="shared" si="2"/>
        <v>109</v>
      </c>
      <c r="N21" s="4">
        <f t="shared" si="3"/>
        <v>961</v>
      </c>
      <c r="P21" s="4">
        <v>17</v>
      </c>
      <c r="Q21" s="4">
        <v>7.5</v>
      </c>
      <c r="R21" s="4">
        <v>3</v>
      </c>
      <c r="S21" s="4">
        <v>7.5</v>
      </c>
      <c r="T21" s="4">
        <v>3</v>
      </c>
      <c r="U21" s="4">
        <v>7.5</v>
      </c>
      <c r="V21" s="4">
        <v>7.5</v>
      </c>
      <c r="W21" s="4">
        <v>3</v>
      </c>
      <c r="X21" s="4">
        <v>3</v>
      </c>
      <c r="Y21" s="4">
        <v>3</v>
      </c>
      <c r="Z21" s="4">
        <f t="shared" si="0"/>
        <v>45</v>
      </c>
    </row>
    <row r="22" spans="2:26" x14ac:dyDescent="0.25">
      <c r="B22" s="4">
        <v>18</v>
      </c>
      <c r="C22" s="4">
        <v>4</v>
      </c>
      <c r="D22" s="4">
        <v>4</v>
      </c>
      <c r="E22" s="4">
        <v>3</v>
      </c>
      <c r="F22" s="4">
        <v>3</v>
      </c>
      <c r="G22" s="4">
        <v>4</v>
      </c>
      <c r="H22" s="4">
        <v>4</v>
      </c>
      <c r="I22" s="4">
        <v>3</v>
      </c>
      <c r="J22" s="4">
        <v>3</v>
      </c>
      <c r="K22" s="4">
        <v>4</v>
      </c>
      <c r="L22" s="4">
        <f t="shared" si="1"/>
        <v>32</v>
      </c>
      <c r="M22" s="4">
        <f t="shared" si="2"/>
        <v>116</v>
      </c>
      <c r="N22" s="4">
        <f t="shared" si="3"/>
        <v>1024</v>
      </c>
      <c r="P22" s="4">
        <v>18</v>
      </c>
      <c r="Q22" s="4">
        <v>7</v>
      </c>
      <c r="R22" s="4">
        <v>7</v>
      </c>
      <c r="S22" s="4">
        <v>2.5</v>
      </c>
      <c r="T22" s="4">
        <v>2.5</v>
      </c>
      <c r="U22" s="4">
        <v>7</v>
      </c>
      <c r="V22" s="4">
        <v>7</v>
      </c>
      <c r="W22" s="4">
        <v>2.5</v>
      </c>
      <c r="X22" s="4">
        <v>2.5</v>
      </c>
      <c r="Y22" s="4">
        <v>7</v>
      </c>
      <c r="Z22" s="4">
        <f t="shared" si="0"/>
        <v>45</v>
      </c>
    </row>
    <row r="23" spans="2:26" x14ac:dyDescent="0.25">
      <c r="B23" s="4">
        <v>19</v>
      </c>
      <c r="C23" s="4">
        <v>3</v>
      </c>
      <c r="D23" s="4">
        <v>3</v>
      </c>
      <c r="E23" s="4">
        <v>3</v>
      </c>
      <c r="F23" s="4">
        <v>4</v>
      </c>
      <c r="G23" s="4">
        <v>5</v>
      </c>
      <c r="H23" s="4">
        <v>4</v>
      </c>
      <c r="I23" s="4">
        <v>4</v>
      </c>
      <c r="J23" s="4">
        <v>4</v>
      </c>
      <c r="K23" s="4">
        <v>3</v>
      </c>
      <c r="L23" s="4">
        <f>SUM(C23:K23)</f>
        <v>33</v>
      </c>
      <c r="M23" s="4">
        <f t="shared" si="2"/>
        <v>125</v>
      </c>
      <c r="N23" s="4">
        <f t="shared" si="3"/>
        <v>1089</v>
      </c>
      <c r="P23" s="4">
        <v>19</v>
      </c>
      <c r="Q23" s="4">
        <v>2.5</v>
      </c>
      <c r="R23" s="4">
        <v>2.5</v>
      </c>
      <c r="S23" s="4">
        <v>2.5</v>
      </c>
      <c r="T23" s="4">
        <v>6.5</v>
      </c>
      <c r="U23" s="4">
        <v>9</v>
      </c>
      <c r="V23" s="4">
        <v>6.5</v>
      </c>
      <c r="W23" s="4">
        <v>6.5</v>
      </c>
      <c r="X23" s="4">
        <v>6.5</v>
      </c>
      <c r="Y23" s="4">
        <v>2.5</v>
      </c>
      <c r="Z23" s="4">
        <f t="shared" si="0"/>
        <v>45</v>
      </c>
    </row>
    <row r="24" spans="2:26" x14ac:dyDescent="0.25">
      <c r="B24" s="4">
        <v>20</v>
      </c>
      <c r="C24" s="4">
        <v>3</v>
      </c>
      <c r="D24" s="4">
        <v>3</v>
      </c>
      <c r="E24" s="4">
        <v>4</v>
      </c>
      <c r="F24" s="4">
        <v>4</v>
      </c>
      <c r="G24" s="4">
        <v>3</v>
      </c>
      <c r="H24" s="4">
        <v>3</v>
      </c>
      <c r="I24" s="4">
        <v>4</v>
      </c>
      <c r="J24" s="4">
        <v>3</v>
      </c>
      <c r="K24" s="4">
        <v>3</v>
      </c>
      <c r="L24" s="4">
        <f t="shared" si="1"/>
        <v>30</v>
      </c>
      <c r="M24" s="4">
        <f t="shared" si="2"/>
        <v>102</v>
      </c>
      <c r="N24" s="4">
        <f t="shared" si="3"/>
        <v>900</v>
      </c>
      <c r="P24" s="4">
        <v>20</v>
      </c>
      <c r="Q24" s="4">
        <v>3.5</v>
      </c>
      <c r="R24" s="4">
        <v>3.5</v>
      </c>
      <c r="S24" s="4">
        <v>8</v>
      </c>
      <c r="T24" s="4">
        <v>8</v>
      </c>
      <c r="U24" s="4">
        <v>3.5</v>
      </c>
      <c r="V24" s="4">
        <v>3.5</v>
      </c>
      <c r="W24" s="4">
        <v>8</v>
      </c>
      <c r="X24" s="4">
        <v>3.5</v>
      </c>
      <c r="Y24" s="4">
        <v>3.5</v>
      </c>
      <c r="Z24" s="4">
        <f t="shared" si="0"/>
        <v>45</v>
      </c>
    </row>
    <row r="25" spans="2:26" x14ac:dyDescent="0.25">
      <c r="B25" s="4">
        <v>21</v>
      </c>
      <c r="C25" s="4">
        <v>3</v>
      </c>
      <c r="D25" s="4">
        <v>3</v>
      </c>
      <c r="E25" s="4">
        <v>4</v>
      </c>
      <c r="F25" s="4">
        <v>4</v>
      </c>
      <c r="G25" s="4">
        <v>3</v>
      </c>
      <c r="H25" s="4">
        <v>3</v>
      </c>
      <c r="I25" s="4">
        <v>4</v>
      </c>
      <c r="J25" s="4">
        <v>3</v>
      </c>
      <c r="K25" s="4">
        <v>3</v>
      </c>
      <c r="L25" s="4">
        <f t="shared" si="1"/>
        <v>30</v>
      </c>
      <c r="M25" s="4">
        <f t="shared" si="2"/>
        <v>102</v>
      </c>
      <c r="N25" s="4">
        <f t="shared" si="3"/>
        <v>900</v>
      </c>
      <c r="P25" s="4">
        <v>21</v>
      </c>
      <c r="Q25" s="4">
        <v>3.5</v>
      </c>
      <c r="R25" s="4">
        <v>3.5</v>
      </c>
      <c r="S25" s="4">
        <v>8</v>
      </c>
      <c r="T25" s="4">
        <v>8</v>
      </c>
      <c r="U25" s="4">
        <v>3.5</v>
      </c>
      <c r="V25" s="4">
        <v>3.5</v>
      </c>
      <c r="W25" s="4">
        <v>8</v>
      </c>
      <c r="X25" s="4">
        <v>3.5</v>
      </c>
      <c r="Y25" s="4">
        <v>3.5</v>
      </c>
      <c r="Z25" s="4">
        <f t="shared" si="0"/>
        <v>45</v>
      </c>
    </row>
    <row r="26" spans="2:26" x14ac:dyDescent="0.25">
      <c r="B26" s="4">
        <v>22</v>
      </c>
      <c r="C26" s="4">
        <v>2</v>
      </c>
      <c r="D26" s="4">
        <v>2</v>
      </c>
      <c r="E26" s="4">
        <v>4</v>
      </c>
      <c r="F26" s="4">
        <v>3</v>
      </c>
      <c r="G26" s="4">
        <v>4</v>
      </c>
      <c r="H26" s="4">
        <v>2</v>
      </c>
      <c r="I26" s="4">
        <v>4</v>
      </c>
      <c r="J26" s="4">
        <v>2</v>
      </c>
      <c r="K26" s="4">
        <v>2</v>
      </c>
      <c r="L26" s="4">
        <f t="shared" si="1"/>
        <v>25</v>
      </c>
      <c r="M26" s="4">
        <f t="shared" si="2"/>
        <v>77</v>
      </c>
      <c r="N26" s="4">
        <f t="shared" si="3"/>
        <v>625</v>
      </c>
      <c r="P26" s="4">
        <v>22</v>
      </c>
      <c r="Q26" s="4">
        <v>3</v>
      </c>
      <c r="R26" s="4">
        <v>3</v>
      </c>
      <c r="S26" s="4">
        <v>8</v>
      </c>
      <c r="T26" s="4">
        <v>6</v>
      </c>
      <c r="U26" s="4">
        <v>8</v>
      </c>
      <c r="V26" s="4">
        <v>3</v>
      </c>
      <c r="W26" s="4">
        <v>8</v>
      </c>
      <c r="X26" s="4">
        <v>3</v>
      </c>
      <c r="Y26" s="4">
        <v>3</v>
      </c>
      <c r="Z26" s="4">
        <f t="shared" si="0"/>
        <v>45</v>
      </c>
    </row>
    <row r="27" spans="2:26" x14ac:dyDescent="0.25">
      <c r="B27" s="4">
        <v>23</v>
      </c>
      <c r="C27" s="4">
        <v>2</v>
      </c>
      <c r="D27" s="4">
        <v>4</v>
      </c>
      <c r="E27" s="4">
        <v>3</v>
      </c>
      <c r="F27" s="4">
        <v>4</v>
      </c>
      <c r="G27" s="4">
        <v>4</v>
      </c>
      <c r="H27" s="4">
        <v>4</v>
      </c>
      <c r="I27" s="4">
        <v>3</v>
      </c>
      <c r="J27" s="4">
        <v>2</v>
      </c>
      <c r="K27" s="4">
        <v>2</v>
      </c>
      <c r="L27" s="4">
        <f t="shared" si="1"/>
        <v>28</v>
      </c>
      <c r="M27" s="4">
        <f t="shared" si="2"/>
        <v>94</v>
      </c>
      <c r="N27" s="4">
        <f t="shared" si="3"/>
        <v>784</v>
      </c>
      <c r="P27" s="4">
        <v>23</v>
      </c>
      <c r="Q27" s="4">
        <v>2</v>
      </c>
      <c r="R27" s="4">
        <v>7.5</v>
      </c>
      <c r="S27" s="4">
        <v>4.5</v>
      </c>
      <c r="T27" s="4">
        <v>7.5</v>
      </c>
      <c r="U27" s="4">
        <v>7.5</v>
      </c>
      <c r="V27" s="4">
        <v>7.5</v>
      </c>
      <c r="W27" s="4">
        <v>4.5</v>
      </c>
      <c r="X27" s="4">
        <v>2</v>
      </c>
      <c r="Y27" s="4">
        <v>2</v>
      </c>
      <c r="Z27" s="4">
        <f t="shared" si="0"/>
        <v>45</v>
      </c>
    </row>
    <row r="28" spans="2:26" x14ac:dyDescent="0.25">
      <c r="B28" s="4">
        <v>24</v>
      </c>
      <c r="C28" s="4">
        <v>3</v>
      </c>
      <c r="D28" s="4">
        <v>3</v>
      </c>
      <c r="E28" s="4">
        <v>3</v>
      </c>
      <c r="F28" s="4">
        <v>3</v>
      </c>
      <c r="G28" s="4">
        <v>3</v>
      </c>
      <c r="H28" s="4">
        <v>3</v>
      </c>
      <c r="I28" s="4">
        <v>3</v>
      </c>
      <c r="J28" s="4">
        <v>3</v>
      </c>
      <c r="K28" s="4">
        <v>3</v>
      </c>
      <c r="L28" s="4">
        <f t="shared" si="1"/>
        <v>27</v>
      </c>
      <c r="M28" s="4">
        <f t="shared" si="2"/>
        <v>81</v>
      </c>
      <c r="N28" s="4">
        <f t="shared" si="3"/>
        <v>729</v>
      </c>
      <c r="P28" s="4">
        <v>24</v>
      </c>
      <c r="Q28" s="4">
        <v>5</v>
      </c>
      <c r="R28" s="4">
        <v>5</v>
      </c>
      <c r="S28" s="4">
        <v>5</v>
      </c>
      <c r="T28" s="4">
        <v>5</v>
      </c>
      <c r="U28" s="4">
        <v>5</v>
      </c>
      <c r="V28" s="4">
        <v>5</v>
      </c>
      <c r="W28" s="4">
        <v>5</v>
      </c>
      <c r="X28" s="4">
        <v>5</v>
      </c>
      <c r="Y28" s="4">
        <v>5</v>
      </c>
      <c r="Z28" s="4">
        <f t="shared" si="0"/>
        <v>45</v>
      </c>
    </row>
    <row r="29" spans="2:26" x14ac:dyDescent="0.25">
      <c r="B29" s="4">
        <v>25</v>
      </c>
      <c r="C29" s="4">
        <v>4</v>
      </c>
      <c r="D29" s="4">
        <v>3</v>
      </c>
      <c r="E29" s="4">
        <v>4</v>
      </c>
      <c r="F29" s="4">
        <v>4</v>
      </c>
      <c r="G29" s="4">
        <v>3</v>
      </c>
      <c r="H29" s="4">
        <v>2</v>
      </c>
      <c r="I29" s="4">
        <v>3</v>
      </c>
      <c r="J29" s="4">
        <v>3</v>
      </c>
      <c r="K29" s="4">
        <v>2</v>
      </c>
      <c r="L29" s="4">
        <f t="shared" si="1"/>
        <v>28</v>
      </c>
      <c r="M29" s="4">
        <f t="shared" si="2"/>
        <v>92</v>
      </c>
      <c r="N29" s="4">
        <f t="shared" si="3"/>
        <v>784</v>
      </c>
      <c r="P29" s="4">
        <v>25</v>
      </c>
      <c r="Q29" s="4">
        <v>8</v>
      </c>
      <c r="R29" s="4">
        <v>4.5</v>
      </c>
      <c r="S29" s="4">
        <v>8</v>
      </c>
      <c r="T29" s="4">
        <v>8</v>
      </c>
      <c r="U29" s="4">
        <v>4.5</v>
      </c>
      <c r="V29" s="4">
        <v>1.5</v>
      </c>
      <c r="W29" s="4">
        <v>4.5</v>
      </c>
      <c r="X29" s="4">
        <v>4.5</v>
      </c>
      <c r="Y29" s="4">
        <v>1.5</v>
      </c>
      <c r="Z29" s="4">
        <f t="shared" si="0"/>
        <v>45</v>
      </c>
    </row>
    <row r="30" spans="2:26" x14ac:dyDescent="0.25">
      <c r="B30" s="4">
        <v>26</v>
      </c>
      <c r="C30" s="4">
        <v>4</v>
      </c>
      <c r="D30" s="4">
        <v>4</v>
      </c>
      <c r="E30" s="4">
        <v>5</v>
      </c>
      <c r="F30" s="4">
        <v>2</v>
      </c>
      <c r="G30" s="4">
        <v>2</v>
      </c>
      <c r="H30" s="4">
        <v>2</v>
      </c>
      <c r="I30" s="4">
        <v>4</v>
      </c>
      <c r="J30" s="4">
        <v>1</v>
      </c>
      <c r="K30" s="4">
        <v>4</v>
      </c>
      <c r="L30" s="4">
        <f t="shared" si="1"/>
        <v>28</v>
      </c>
      <c r="M30" s="4">
        <f t="shared" si="2"/>
        <v>102</v>
      </c>
      <c r="N30" s="4">
        <f t="shared" si="3"/>
        <v>784</v>
      </c>
      <c r="P30" s="4">
        <v>26</v>
      </c>
      <c r="Q30" s="4">
        <v>6.5</v>
      </c>
      <c r="R30" s="4">
        <v>6.5</v>
      </c>
      <c r="S30" s="4">
        <v>9</v>
      </c>
      <c r="T30" s="4">
        <v>3</v>
      </c>
      <c r="U30" s="4">
        <v>3</v>
      </c>
      <c r="V30" s="4">
        <v>3</v>
      </c>
      <c r="W30" s="4">
        <v>6.5</v>
      </c>
      <c r="X30" s="4">
        <v>1</v>
      </c>
      <c r="Y30" s="4">
        <v>6.5</v>
      </c>
      <c r="Z30" s="4">
        <f t="shared" si="0"/>
        <v>45</v>
      </c>
    </row>
    <row r="31" spans="2:26" x14ac:dyDescent="0.25">
      <c r="B31" s="4">
        <v>27</v>
      </c>
      <c r="C31" s="4">
        <v>4</v>
      </c>
      <c r="D31" s="4">
        <v>4</v>
      </c>
      <c r="E31" s="4">
        <v>3</v>
      </c>
      <c r="F31" s="4">
        <v>4</v>
      </c>
      <c r="G31" s="4">
        <v>4</v>
      </c>
      <c r="H31" s="4">
        <v>2</v>
      </c>
      <c r="I31" s="4">
        <v>4</v>
      </c>
      <c r="J31" s="4">
        <v>4</v>
      </c>
      <c r="K31" s="4">
        <v>4</v>
      </c>
      <c r="L31" s="4">
        <f t="shared" si="1"/>
        <v>33</v>
      </c>
      <c r="M31" s="4">
        <f t="shared" si="2"/>
        <v>125</v>
      </c>
      <c r="N31" s="4">
        <f t="shared" si="3"/>
        <v>1089</v>
      </c>
      <c r="P31" s="4">
        <v>27</v>
      </c>
      <c r="Q31" s="4">
        <v>6</v>
      </c>
      <c r="R31" s="4">
        <v>6</v>
      </c>
      <c r="S31" s="4">
        <v>2</v>
      </c>
      <c r="T31" s="4">
        <v>6</v>
      </c>
      <c r="U31" s="4">
        <v>6</v>
      </c>
      <c r="V31" s="4">
        <v>1</v>
      </c>
      <c r="W31" s="4">
        <v>6</v>
      </c>
      <c r="X31" s="4">
        <v>6</v>
      </c>
      <c r="Y31" s="4">
        <v>6</v>
      </c>
      <c r="Z31" s="4">
        <f t="shared" si="0"/>
        <v>45</v>
      </c>
    </row>
    <row r="32" spans="2:26" x14ac:dyDescent="0.25">
      <c r="B32" s="4">
        <v>28</v>
      </c>
      <c r="C32" s="4">
        <v>3</v>
      </c>
      <c r="D32" s="4">
        <v>3</v>
      </c>
      <c r="E32" s="4">
        <v>2</v>
      </c>
      <c r="F32" s="4">
        <v>4</v>
      </c>
      <c r="G32" s="4">
        <v>3</v>
      </c>
      <c r="H32" s="4">
        <v>3</v>
      </c>
      <c r="I32" s="4">
        <v>1</v>
      </c>
      <c r="J32" s="4">
        <v>4</v>
      </c>
      <c r="K32" s="4">
        <v>3</v>
      </c>
      <c r="L32" s="4">
        <f t="shared" si="1"/>
        <v>26</v>
      </c>
      <c r="M32" s="4">
        <f t="shared" si="2"/>
        <v>82</v>
      </c>
      <c r="N32" s="4">
        <f t="shared" si="3"/>
        <v>676</v>
      </c>
      <c r="P32" s="4">
        <v>28</v>
      </c>
      <c r="Q32" s="4">
        <v>5</v>
      </c>
      <c r="R32" s="4">
        <v>5</v>
      </c>
      <c r="S32" s="4">
        <v>2</v>
      </c>
      <c r="T32" s="4">
        <v>8.5</v>
      </c>
      <c r="U32" s="4">
        <v>5</v>
      </c>
      <c r="V32" s="4">
        <v>5</v>
      </c>
      <c r="W32" s="4">
        <v>1</v>
      </c>
      <c r="X32" s="4">
        <v>8.5</v>
      </c>
      <c r="Y32" s="4">
        <v>5</v>
      </c>
      <c r="Z32" s="4">
        <f t="shared" si="0"/>
        <v>45</v>
      </c>
    </row>
    <row r="33" spans="2:26" x14ac:dyDescent="0.25">
      <c r="B33" s="4">
        <v>29</v>
      </c>
      <c r="C33" s="4">
        <v>4</v>
      </c>
      <c r="D33" s="4">
        <v>3</v>
      </c>
      <c r="E33" s="4">
        <v>3</v>
      </c>
      <c r="F33" s="4">
        <v>4</v>
      </c>
      <c r="G33" s="4">
        <v>3</v>
      </c>
      <c r="H33" s="4">
        <v>4</v>
      </c>
      <c r="I33" s="4">
        <v>3</v>
      </c>
      <c r="J33" s="4">
        <v>3</v>
      </c>
      <c r="K33" s="4">
        <v>3</v>
      </c>
      <c r="L33" s="4">
        <f t="shared" si="1"/>
        <v>30</v>
      </c>
      <c r="M33" s="4">
        <f t="shared" si="2"/>
        <v>102</v>
      </c>
      <c r="N33" s="4">
        <f t="shared" si="3"/>
        <v>900</v>
      </c>
      <c r="P33" s="4">
        <v>29</v>
      </c>
      <c r="Q33" s="4">
        <v>8</v>
      </c>
      <c r="R33" s="4">
        <v>3.5</v>
      </c>
      <c r="S33" s="4">
        <v>3.5</v>
      </c>
      <c r="T33" s="4">
        <v>8</v>
      </c>
      <c r="U33" s="4">
        <v>3.5</v>
      </c>
      <c r="V33" s="4">
        <v>8</v>
      </c>
      <c r="W33" s="4">
        <v>3.5</v>
      </c>
      <c r="X33" s="4">
        <v>3.5</v>
      </c>
      <c r="Y33" s="4">
        <v>3.5</v>
      </c>
      <c r="Z33" s="4">
        <f t="shared" si="0"/>
        <v>45</v>
      </c>
    </row>
    <row r="34" spans="2:26" x14ac:dyDescent="0.25">
      <c r="B34" s="4">
        <v>30</v>
      </c>
      <c r="C34" s="4">
        <v>3</v>
      </c>
      <c r="D34" s="4">
        <v>3</v>
      </c>
      <c r="E34" s="4">
        <v>2</v>
      </c>
      <c r="F34" s="4">
        <v>3</v>
      </c>
      <c r="G34" s="4">
        <v>4</v>
      </c>
      <c r="H34" s="4">
        <v>3</v>
      </c>
      <c r="I34" s="4">
        <v>2</v>
      </c>
      <c r="J34" s="4">
        <v>3</v>
      </c>
      <c r="K34" s="4">
        <v>3</v>
      </c>
      <c r="L34" s="4">
        <f>SUM(C34:K34)</f>
        <v>26</v>
      </c>
      <c r="M34" s="4">
        <f t="shared" si="2"/>
        <v>78</v>
      </c>
      <c r="N34" s="4">
        <f t="shared" si="3"/>
        <v>676</v>
      </c>
      <c r="P34" s="4">
        <v>30</v>
      </c>
      <c r="Q34" s="4">
        <v>5.5</v>
      </c>
      <c r="R34" s="4">
        <v>5.5</v>
      </c>
      <c r="S34" s="4">
        <v>1.5</v>
      </c>
      <c r="T34" s="4">
        <v>5.5</v>
      </c>
      <c r="U34" s="4">
        <v>9</v>
      </c>
      <c r="V34" s="4">
        <v>5.5</v>
      </c>
      <c r="W34" s="4">
        <v>1.5</v>
      </c>
      <c r="X34" s="4">
        <v>5.5</v>
      </c>
      <c r="Y34" s="4">
        <v>5.5</v>
      </c>
      <c r="Z34" s="4">
        <f t="shared" si="0"/>
        <v>45</v>
      </c>
    </row>
    <row r="35" spans="2:26" x14ac:dyDescent="0.25">
      <c r="B35" s="5" t="s">
        <v>14</v>
      </c>
      <c r="C35" s="4">
        <f>SUM(C5:C34)</f>
        <v>92</v>
      </c>
      <c r="D35" s="4">
        <f t="shared" ref="D35:J35" si="4">SUM(D5:D34)</f>
        <v>91</v>
      </c>
      <c r="E35" s="4">
        <f t="shared" si="4"/>
        <v>99</v>
      </c>
      <c r="F35" s="4">
        <f t="shared" si="4"/>
        <v>103</v>
      </c>
      <c r="G35" s="4">
        <f t="shared" si="4"/>
        <v>101</v>
      </c>
      <c r="H35" s="4">
        <f t="shared" si="4"/>
        <v>101</v>
      </c>
      <c r="I35" s="4">
        <f t="shared" si="4"/>
        <v>87</v>
      </c>
      <c r="J35" s="4">
        <f t="shared" si="4"/>
        <v>88</v>
      </c>
      <c r="K35" s="4">
        <f>SUM(K5:K34)</f>
        <v>92</v>
      </c>
      <c r="L35" s="4">
        <f>SUM(L5:L34)</f>
        <v>854</v>
      </c>
      <c r="P35" s="17" t="s">
        <v>31</v>
      </c>
      <c r="Q35" s="4">
        <f>SUM(Q5:Q34)</f>
        <v>140.5</v>
      </c>
      <c r="R35" s="4">
        <f t="shared" ref="R35:W35" si="5">SUM(R5:R34)</f>
        <v>135.5</v>
      </c>
      <c r="S35" s="4">
        <f t="shared" si="5"/>
        <v>155</v>
      </c>
      <c r="T35" s="4">
        <f t="shared" si="5"/>
        <v>177.5</v>
      </c>
      <c r="U35" s="4">
        <f t="shared" si="5"/>
        <v>172.5</v>
      </c>
      <c r="V35" s="4">
        <f t="shared" si="5"/>
        <v>166</v>
      </c>
      <c r="W35" s="4">
        <f t="shared" si="5"/>
        <v>126.5</v>
      </c>
      <c r="X35" s="4">
        <f>SUM(X5:X34)</f>
        <v>136</v>
      </c>
      <c r="Y35" s="4">
        <f>SUM(Y5:Y34)</f>
        <v>140.5</v>
      </c>
      <c r="Z35" s="8"/>
    </row>
    <row r="36" spans="2:26" x14ac:dyDescent="0.25">
      <c r="B36" s="5" t="s">
        <v>15</v>
      </c>
      <c r="C36" s="4">
        <f>((C5^2)+(C6^2)+(C7^2)+(C8^2)+(C9^2)+(C10^2)+(C11^2)+(C12^2)+(C13^2)+(C14^2)+(C15^2)+(C16^2)+(C17^2)+(C18^2)+(C19^2)+(C20^2)+(C21^2)+(C22^2)+(C23^2)+(C24^2)+(C25^2)+(C26^2)+(C27^2)+(C28^2)+(C29^2)+(C30^2)+(C31^2)+(C32^2)+(C33^2)+(C34^2))</f>
        <v>308</v>
      </c>
      <c r="D36" s="4">
        <f t="shared" ref="D36:K36" si="6">((D5^2)+(D6^2)+(D7^2)+(D8^2)+(D9^2)+(D10^2)+(D11^2)+(D12^2)+(D13^2)+(D14^2)+(D15^2)+(D16^2)+(D17^2)+(D18^2)+(D19^2)+(D20^2)+(D21^2)+(D22^2)+(D23^2)+(D24^2)+(D25^2)+(D26^2)+(D27^2)+(D28^2)+(D29^2)+(D30^2)+(D31^2)+(D32^2)+(D33^2)+(D34^2))</f>
        <v>297</v>
      </c>
      <c r="E36" s="4">
        <f t="shared" si="6"/>
        <v>353</v>
      </c>
      <c r="F36" s="4">
        <f t="shared" si="6"/>
        <v>371</v>
      </c>
      <c r="G36" s="4">
        <f t="shared" si="6"/>
        <v>359</v>
      </c>
      <c r="H36" s="4">
        <f t="shared" si="6"/>
        <v>357</v>
      </c>
      <c r="I36" s="4">
        <f t="shared" si="6"/>
        <v>273</v>
      </c>
      <c r="J36" s="4">
        <f>((J5^2)+(J6^2)+(J7^2)+(J8^2)+(J9^2)+(J10^2)+(J11^2)+(J12^2)+(J13^2)+(J14^2)+(J15^2)+(J16^2)+(J17^2)+(J18^2)+(J19^2)+(J20^2)+(J21^2)+(J22^2)+(J23^2)+(J24^2)+(J25^2)+(J26^2)+(J27^2)+(J28^2)+(J29^2)+(J30^2)+(J31^2)+(J32^2)+(J33^2)+(J34^2))</f>
        <v>278</v>
      </c>
      <c r="K36" s="4">
        <f t="shared" si="6"/>
        <v>312</v>
      </c>
      <c r="L36" s="4">
        <f>SUM(C36:K36)</f>
        <v>2908</v>
      </c>
      <c r="P36" s="17" t="s">
        <v>32</v>
      </c>
      <c r="Q36" s="16">
        <f>AVERAGE(Q5:Q34)</f>
        <v>4.6833333333333336</v>
      </c>
      <c r="R36" s="16">
        <f t="shared" ref="R36:Y36" si="7">AVERAGE(R5:R34)</f>
        <v>4.5166666666666666</v>
      </c>
      <c r="S36" s="16">
        <f t="shared" si="7"/>
        <v>5.166666666666667</v>
      </c>
      <c r="T36" s="16">
        <f t="shared" si="7"/>
        <v>5.916666666666667</v>
      </c>
      <c r="U36" s="16">
        <f t="shared" si="7"/>
        <v>5.75</v>
      </c>
      <c r="V36" s="16">
        <f t="shared" si="7"/>
        <v>5.5333333333333332</v>
      </c>
      <c r="W36" s="16">
        <f t="shared" si="7"/>
        <v>4.2166666666666668</v>
      </c>
      <c r="X36" s="16">
        <f>AVERAGE(X5:X34)</f>
        <v>4.5333333333333332</v>
      </c>
      <c r="Y36" s="16">
        <f t="shared" si="7"/>
        <v>4.6833333333333336</v>
      </c>
      <c r="Z36" s="8"/>
    </row>
    <row r="37" spans="2:26" x14ac:dyDescent="0.25">
      <c r="B37" s="5" t="s">
        <v>16</v>
      </c>
      <c r="C37" s="4">
        <f>C35^2</f>
        <v>8464</v>
      </c>
      <c r="D37" s="4">
        <f t="shared" ref="D37:K37" si="8">D35^2</f>
        <v>8281</v>
      </c>
      <c r="E37" s="4">
        <f t="shared" si="8"/>
        <v>9801</v>
      </c>
      <c r="F37" s="4">
        <f t="shared" si="8"/>
        <v>10609</v>
      </c>
      <c r="G37" s="4">
        <f t="shared" si="8"/>
        <v>10201</v>
      </c>
      <c r="H37" s="4">
        <f t="shared" si="8"/>
        <v>10201</v>
      </c>
      <c r="I37" s="4">
        <f t="shared" si="8"/>
        <v>7569</v>
      </c>
      <c r="J37" s="4">
        <f t="shared" si="8"/>
        <v>7744</v>
      </c>
      <c r="K37" s="4">
        <f t="shared" si="8"/>
        <v>8464</v>
      </c>
    </row>
    <row r="38" spans="2:26" x14ac:dyDescent="0.25">
      <c r="B38" s="5" t="s">
        <v>17</v>
      </c>
      <c r="C38" s="16">
        <f>AVERAGE(C5:C34)</f>
        <v>3.0666666666666669</v>
      </c>
      <c r="D38" s="16">
        <f t="shared" ref="D38:K38" si="9">AVERAGE(D5:D34)</f>
        <v>3.0333333333333332</v>
      </c>
      <c r="E38" s="16">
        <f t="shared" si="9"/>
        <v>3.3</v>
      </c>
      <c r="F38" s="16">
        <f t="shared" si="9"/>
        <v>3.4333333333333331</v>
      </c>
      <c r="G38" s="16">
        <f t="shared" si="9"/>
        <v>3.3666666666666667</v>
      </c>
      <c r="H38" s="16">
        <f t="shared" si="9"/>
        <v>3.3666666666666667</v>
      </c>
      <c r="I38" s="16">
        <f>AVERAGE(I5:I34)</f>
        <v>2.9</v>
      </c>
      <c r="J38" s="16">
        <f>AVERAGE(J5:J34)</f>
        <v>2.9333333333333331</v>
      </c>
      <c r="K38" s="16">
        <f t="shared" si="9"/>
        <v>3.0666666666666669</v>
      </c>
    </row>
    <row r="40" spans="2:26" x14ac:dyDescent="0.25">
      <c r="B40" s="5" t="s">
        <v>21</v>
      </c>
      <c r="C40" s="4">
        <f>((L35^2)/(30*9))</f>
        <v>2701.1703703703702</v>
      </c>
    </row>
    <row r="42" spans="2:26" x14ac:dyDescent="0.25">
      <c r="B42" s="11"/>
      <c r="C42" s="11"/>
      <c r="D42" s="11"/>
    </row>
    <row r="43" spans="2:26" x14ac:dyDescent="0.25">
      <c r="B43" s="61"/>
      <c r="C43" s="62"/>
      <c r="D43" s="62"/>
      <c r="E43" s="66"/>
      <c r="F43" s="66"/>
      <c r="G43" s="67"/>
      <c r="H43" s="66"/>
      <c r="I43" s="66"/>
    </row>
    <row r="44" spans="2:26" x14ac:dyDescent="0.25">
      <c r="B44" s="61"/>
      <c r="C44" s="62"/>
      <c r="D44" s="62"/>
      <c r="E44" s="66"/>
      <c r="F44" s="66"/>
      <c r="G44" s="67"/>
      <c r="H44" s="68"/>
      <c r="I44" s="68"/>
      <c r="J44" s="13"/>
    </row>
    <row r="45" spans="2:26" x14ac:dyDescent="0.25">
      <c r="B45" s="63"/>
      <c r="C45" s="64"/>
      <c r="D45" s="65"/>
      <c r="E45" s="65"/>
      <c r="F45" s="65"/>
      <c r="G45" s="64"/>
      <c r="H45" s="65"/>
      <c r="I45" s="65"/>
      <c r="P45" s="8" t="s">
        <v>22</v>
      </c>
      <c r="Q45" t="s">
        <v>23</v>
      </c>
      <c r="R45" t="s">
        <v>33</v>
      </c>
      <c r="S45" s="12" t="s">
        <v>24</v>
      </c>
      <c r="T45" s="12"/>
    </row>
    <row r="46" spans="2:26" x14ac:dyDescent="0.25">
      <c r="B46" s="63"/>
      <c r="C46" s="64"/>
      <c r="D46" s="65"/>
      <c r="E46" s="65"/>
    </row>
    <row r="47" spans="2:26" x14ac:dyDescent="0.25">
      <c r="B47" s="63"/>
      <c r="C47" s="64"/>
      <c r="D47" s="65"/>
      <c r="E47" s="65"/>
      <c r="P47" s="4" t="s">
        <v>25</v>
      </c>
      <c r="Q47" s="16">
        <f>(12/((30*9)*(9+1))*SUMSQ(Q35:Y35)-3*(30)*(9+1))</f>
        <v>11.922222222222217</v>
      </c>
    </row>
    <row r="48" spans="2:26" x14ac:dyDescent="0.25">
      <c r="B48" s="63"/>
      <c r="C48" s="64"/>
      <c r="D48" s="65"/>
      <c r="P48" s="4" t="s">
        <v>26</v>
      </c>
      <c r="Q48" s="16">
        <v>15.507313055865501</v>
      </c>
    </row>
    <row r="50" spans="16:19" x14ac:dyDescent="0.25">
      <c r="P50" s="48" t="s">
        <v>10</v>
      </c>
      <c r="Q50" s="45" t="s">
        <v>27</v>
      </c>
      <c r="R50" s="45" t="s">
        <v>28</v>
      </c>
      <c r="S50" s="1"/>
    </row>
    <row r="51" spans="16:19" x14ac:dyDescent="0.25">
      <c r="P51" s="49"/>
      <c r="Q51" s="46"/>
      <c r="R51" s="46"/>
      <c r="S51" s="1"/>
    </row>
    <row r="52" spans="16:19" x14ac:dyDescent="0.25">
      <c r="P52" s="18" t="s">
        <v>37</v>
      </c>
      <c r="Q52" s="9">
        <v>3.07</v>
      </c>
      <c r="R52" s="9">
        <v>140.5</v>
      </c>
      <c r="S52" s="8"/>
    </row>
    <row r="53" spans="16:19" x14ac:dyDescent="0.25">
      <c r="P53" t="s">
        <v>38</v>
      </c>
      <c r="Q53" s="8">
        <v>3.03</v>
      </c>
      <c r="R53" s="8">
        <v>135.5</v>
      </c>
      <c r="S53" s="8"/>
    </row>
    <row r="54" spans="16:19" x14ac:dyDescent="0.25">
      <c r="P54" t="s">
        <v>39</v>
      </c>
      <c r="Q54" s="8">
        <v>3.3</v>
      </c>
      <c r="R54" s="8">
        <v>155</v>
      </c>
      <c r="S54" s="8"/>
    </row>
    <row r="55" spans="16:19" x14ac:dyDescent="0.25">
      <c r="P55" t="s">
        <v>40</v>
      </c>
      <c r="Q55" s="8">
        <v>3.43</v>
      </c>
      <c r="R55" s="8">
        <v>177.5</v>
      </c>
      <c r="S55" s="8"/>
    </row>
    <row r="56" spans="16:19" x14ac:dyDescent="0.25">
      <c r="P56" t="s">
        <v>41</v>
      </c>
      <c r="Q56" s="8">
        <v>3.37</v>
      </c>
      <c r="R56" s="8">
        <v>172.5</v>
      </c>
      <c r="S56" s="8"/>
    </row>
    <row r="57" spans="16:19" x14ac:dyDescent="0.25">
      <c r="P57" t="s">
        <v>42</v>
      </c>
      <c r="Q57" s="8">
        <v>3.37</v>
      </c>
      <c r="R57" s="8">
        <v>166</v>
      </c>
      <c r="S57" s="8"/>
    </row>
    <row r="58" spans="16:19" x14ac:dyDescent="0.25">
      <c r="P58" t="s">
        <v>43</v>
      </c>
      <c r="Q58" s="8">
        <v>2.9</v>
      </c>
      <c r="R58" s="8">
        <v>126.5</v>
      </c>
      <c r="S58" s="8"/>
    </row>
    <row r="59" spans="16:19" x14ac:dyDescent="0.25">
      <c r="P59" t="s">
        <v>44</v>
      </c>
      <c r="Q59" s="8">
        <v>2.93</v>
      </c>
      <c r="R59" s="8">
        <v>136</v>
      </c>
      <c r="S59" s="8"/>
    </row>
    <row r="60" spans="16:19" x14ac:dyDescent="0.25">
      <c r="P60" s="21" t="s">
        <v>45</v>
      </c>
      <c r="Q60" s="10">
        <v>3.07</v>
      </c>
      <c r="R60" s="10">
        <v>140.5</v>
      </c>
      <c r="S60" s="8"/>
    </row>
    <row r="61" spans="16:19" x14ac:dyDescent="0.25">
      <c r="P61" s="19" t="s">
        <v>29</v>
      </c>
      <c r="Q61" s="44" t="s">
        <v>74</v>
      </c>
      <c r="R61" s="44"/>
      <c r="S61" s="26"/>
    </row>
    <row r="63" spans="16:19" x14ac:dyDescent="0.25">
      <c r="Q63" s="1"/>
      <c r="R63" s="31"/>
    </row>
    <row r="64" spans="16:19" x14ac:dyDescent="0.25">
      <c r="Q64" s="1"/>
      <c r="R64" s="31"/>
    </row>
    <row r="65" spans="16:19" x14ac:dyDescent="0.25">
      <c r="Q65" s="8"/>
      <c r="R65" s="8"/>
      <c r="S65" s="15"/>
    </row>
    <row r="66" spans="16:19" x14ac:dyDescent="0.25">
      <c r="Q66" s="8"/>
      <c r="R66" s="8"/>
      <c r="S66" s="15"/>
    </row>
    <row r="67" spans="16:19" x14ac:dyDescent="0.25">
      <c r="Q67" s="8"/>
      <c r="R67" s="8"/>
      <c r="S67" s="15"/>
    </row>
    <row r="68" spans="16:19" x14ac:dyDescent="0.25">
      <c r="Q68" s="8"/>
      <c r="R68" s="8"/>
      <c r="S68" s="15"/>
    </row>
    <row r="69" spans="16:19" x14ac:dyDescent="0.25">
      <c r="Q69" s="8"/>
      <c r="R69" s="8"/>
      <c r="S69" s="15"/>
    </row>
    <row r="70" spans="16:19" x14ac:dyDescent="0.25">
      <c r="Q70" s="8"/>
      <c r="R70" s="8"/>
      <c r="S70" s="15"/>
    </row>
    <row r="71" spans="16:19" x14ac:dyDescent="0.25">
      <c r="Q71" s="8"/>
      <c r="R71" s="8"/>
      <c r="S71" s="15"/>
    </row>
    <row r="72" spans="16:19" x14ac:dyDescent="0.25">
      <c r="Q72" s="8"/>
      <c r="R72" s="8"/>
      <c r="S72" s="15"/>
    </row>
    <row r="73" spans="16:19" x14ac:dyDescent="0.25">
      <c r="Q73" s="8"/>
      <c r="R73" s="8"/>
      <c r="S73" s="15"/>
    </row>
    <row r="74" spans="16:19" x14ac:dyDescent="0.25">
      <c r="P74" s="34"/>
      <c r="Q74" s="26"/>
      <c r="R74" s="26"/>
      <c r="S74" s="26"/>
    </row>
  </sheetData>
  <mergeCells count="12">
    <mergeCell ref="Z3:Z4"/>
    <mergeCell ref="B3:B4"/>
    <mergeCell ref="C3:K3"/>
    <mergeCell ref="L3:L4"/>
    <mergeCell ref="M3:M4"/>
    <mergeCell ref="N3:N4"/>
    <mergeCell ref="Q3:Y3"/>
    <mergeCell ref="P3:P4"/>
    <mergeCell ref="Q50:Q51"/>
    <mergeCell ref="R50:R51"/>
    <mergeCell ref="Q61:R61"/>
    <mergeCell ref="P50:P5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E8721-C9BA-4D21-9384-8548B8967720}">
  <dimension ref="A1:Z71"/>
  <sheetViews>
    <sheetView topLeftCell="A20" zoomScale="80" zoomScaleNormal="80" workbookViewId="0">
      <selection activeCell="B42" sqref="B42:C42"/>
    </sheetView>
  </sheetViews>
  <sheetFormatPr defaultRowHeight="15" x14ac:dyDescent="0.25"/>
  <cols>
    <col min="2" max="2" width="12.140625" customWidth="1"/>
    <col min="7" max="7" width="10.140625" customWidth="1"/>
    <col min="16" max="16" width="50.140625" customWidth="1"/>
    <col min="17" max="17" width="6.7109375" customWidth="1"/>
  </cols>
  <sheetData>
    <row r="1" spans="1:26" x14ac:dyDescent="0.25">
      <c r="A1" s="11" t="s">
        <v>34</v>
      </c>
    </row>
    <row r="2" spans="1:26" x14ac:dyDescent="0.25">
      <c r="P2" s="12" t="s">
        <v>18</v>
      </c>
    </row>
    <row r="3" spans="1:26" x14ac:dyDescent="0.25">
      <c r="B3" s="52" t="s">
        <v>0</v>
      </c>
      <c r="C3" s="53" t="s">
        <v>10</v>
      </c>
      <c r="D3" s="53"/>
      <c r="E3" s="53"/>
      <c r="F3" s="53"/>
      <c r="G3" s="53"/>
      <c r="H3" s="53"/>
      <c r="I3" s="53"/>
      <c r="J3" s="53"/>
      <c r="K3" s="53"/>
      <c r="L3" s="52" t="s">
        <v>14</v>
      </c>
      <c r="M3" s="54" t="s">
        <v>12</v>
      </c>
      <c r="N3" s="55" t="s">
        <v>13</v>
      </c>
      <c r="P3" s="52" t="s">
        <v>0</v>
      </c>
      <c r="Q3" s="53" t="s">
        <v>10</v>
      </c>
      <c r="R3" s="53"/>
      <c r="S3" s="53"/>
      <c r="T3" s="53"/>
      <c r="U3" s="53"/>
      <c r="V3" s="53"/>
      <c r="W3" s="53"/>
      <c r="X3" s="53"/>
      <c r="Y3" s="53"/>
      <c r="Z3" s="52" t="s">
        <v>20</v>
      </c>
    </row>
    <row r="4" spans="1:26" x14ac:dyDescent="0.25">
      <c r="B4" s="52"/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52"/>
      <c r="M4" s="54"/>
      <c r="N4" s="55"/>
      <c r="P4" s="52"/>
      <c r="Q4" s="4" t="s">
        <v>1</v>
      </c>
      <c r="R4" s="4" t="s">
        <v>2</v>
      </c>
      <c r="S4" s="4" t="s">
        <v>3</v>
      </c>
      <c r="T4" s="4" t="s">
        <v>4</v>
      </c>
      <c r="U4" s="4" t="s">
        <v>5</v>
      </c>
      <c r="V4" s="4" t="s">
        <v>6</v>
      </c>
      <c r="W4" s="4" t="s">
        <v>7</v>
      </c>
      <c r="X4" s="4" t="s">
        <v>8</v>
      </c>
      <c r="Y4" s="4" t="s">
        <v>9</v>
      </c>
      <c r="Z4" s="52"/>
    </row>
    <row r="5" spans="1:26" x14ac:dyDescent="0.25">
      <c r="B5" s="4">
        <v>1</v>
      </c>
      <c r="C5" s="4">
        <v>4</v>
      </c>
      <c r="D5" s="4">
        <v>2</v>
      </c>
      <c r="E5" s="4">
        <v>1</v>
      </c>
      <c r="F5" s="4">
        <v>3</v>
      </c>
      <c r="G5" s="4">
        <v>2</v>
      </c>
      <c r="H5" s="4">
        <v>1</v>
      </c>
      <c r="I5" s="4">
        <v>1</v>
      </c>
      <c r="J5" s="4">
        <v>3</v>
      </c>
      <c r="K5" s="4">
        <v>2</v>
      </c>
      <c r="L5" s="4">
        <f>SUM(C5:K5)</f>
        <v>19</v>
      </c>
      <c r="M5" s="4">
        <f>((C5^2)+(D5^2)+(E5^2)+(F5^2)+(G5^2)+(H5^2)+(I5^2)+(J5^2)+(K5^2))</f>
        <v>49</v>
      </c>
      <c r="N5" s="4">
        <f>L5^2</f>
        <v>361</v>
      </c>
      <c r="P5" s="4">
        <v>1</v>
      </c>
      <c r="Q5" s="4">
        <v>9</v>
      </c>
      <c r="R5" s="4">
        <v>5</v>
      </c>
      <c r="S5" s="4">
        <v>2</v>
      </c>
      <c r="T5" s="4">
        <v>7.5</v>
      </c>
      <c r="U5" s="4">
        <v>5</v>
      </c>
      <c r="V5" s="4">
        <v>2</v>
      </c>
      <c r="W5" s="4">
        <v>2</v>
      </c>
      <c r="X5" s="4">
        <v>7.5</v>
      </c>
      <c r="Y5" s="4">
        <v>5</v>
      </c>
      <c r="Z5" s="4">
        <f t="shared" ref="Z5:Z34" si="0">SUM(Q5:Y5)</f>
        <v>45</v>
      </c>
    </row>
    <row r="6" spans="1:26" x14ac:dyDescent="0.25">
      <c r="B6" s="4">
        <v>2</v>
      </c>
      <c r="C6" s="4">
        <v>2</v>
      </c>
      <c r="D6" s="4">
        <v>4</v>
      </c>
      <c r="E6" s="4">
        <v>3</v>
      </c>
      <c r="F6" s="4">
        <v>4</v>
      </c>
      <c r="G6" s="4">
        <v>5</v>
      </c>
      <c r="H6" s="4">
        <v>4</v>
      </c>
      <c r="I6" s="4">
        <v>3</v>
      </c>
      <c r="J6" s="4">
        <v>4</v>
      </c>
      <c r="K6" s="4">
        <v>4</v>
      </c>
      <c r="L6" s="4">
        <f t="shared" ref="L6:L34" si="1">SUM(C6:K6)</f>
        <v>33</v>
      </c>
      <c r="M6" s="4">
        <f t="shared" ref="M6:M34" si="2">((C6^2)+(D6^2)+(E6^2)+(F6^2)+(G6^2)+(H6^2)+(I6^2)+(J6^2)+(K6^2))</f>
        <v>127</v>
      </c>
      <c r="N6" s="4">
        <f t="shared" ref="N6:N34" si="3">L6^2</f>
        <v>1089</v>
      </c>
      <c r="P6" s="4">
        <v>2</v>
      </c>
      <c r="Q6" s="4">
        <v>1</v>
      </c>
      <c r="R6" s="4">
        <v>6</v>
      </c>
      <c r="S6" s="4">
        <v>2.5</v>
      </c>
      <c r="T6" s="4">
        <v>6</v>
      </c>
      <c r="U6" s="4">
        <v>9</v>
      </c>
      <c r="V6" s="4">
        <v>6</v>
      </c>
      <c r="W6" s="4">
        <v>2.5</v>
      </c>
      <c r="X6" s="4">
        <v>6</v>
      </c>
      <c r="Y6" s="4">
        <v>6</v>
      </c>
      <c r="Z6" s="4">
        <f t="shared" si="0"/>
        <v>45</v>
      </c>
    </row>
    <row r="7" spans="1:26" x14ac:dyDescent="0.25">
      <c r="B7" s="4">
        <v>3</v>
      </c>
      <c r="C7" s="4">
        <v>4</v>
      </c>
      <c r="D7" s="4">
        <v>2</v>
      </c>
      <c r="E7" s="4">
        <v>2</v>
      </c>
      <c r="F7" s="4">
        <v>3</v>
      </c>
      <c r="G7" s="4">
        <v>4</v>
      </c>
      <c r="H7" s="4">
        <v>2</v>
      </c>
      <c r="I7" s="4">
        <v>1</v>
      </c>
      <c r="J7" s="4">
        <v>4</v>
      </c>
      <c r="K7" s="4">
        <v>4</v>
      </c>
      <c r="L7" s="4">
        <f t="shared" si="1"/>
        <v>26</v>
      </c>
      <c r="M7" s="4">
        <f t="shared" si="2"/>
        <v>86</v>
      </c>
      <c r="N7" s="4">
        <f t="shared" si="3"/>
        <v>676</v>
      </c>
      <c r="P7" s="4">
        <v>3</v>
      </c>
      <c r="Q7" s="4">
        <v>7.5</v>
      </c>
      <c r="R7" s="4">
        <v>3</v>
      </c>
      <c r="S7" s="4">
        <v>3</v>
      </c>
      <c r="T7" s="4">
        <v>5</v>
      </c>
      <c r="U7" s="4">
        <v>7.5</v>
      </c>
      <c r="V7" s="4">
        <v>3</v>
      </c>
      <c r="W7" s="4">
        <v>1</v>
      </c>
      <c r="X7" s="4">
        <v>7.5</v>
      </c>
      <c r="Y7" s="4">
        <v>7.5</v>
      </c>
      <c r="Z7" s="4">
        <f t="shared" si="0"/>
        <v>45</v>
      </c>
    </row>
    <row r="8" spans="1:26" x14ac:dyDescent="0.25">
      <c r="B8" s="4">
        <v>4</v>
      </c>
      <c r="C8" s="4">
        <v>3</v>
      </c>
      <c r="D8" s="4">
        <v>3</v>
      </c>
      <c r="E8" s="4">
        <v>2</v>
      </c>
      <c r="F8" s="4">
        <v>4</v>
      </c>
      <c r="G8" s="4">
        <v>5</v>
      </c>
      <c r="H8" s="4">
        <v>1</v>
      </c>
      <c r="I8" s="4">
        <v>4</v>
      </c>
      <c r="J8" s="4">
        <v>2</v>
      </c>
      <c r="K8" s="4">
        <v>3</v>
      </c>
      <c r="L8" s="4">
        <f t="shared" si="1"/>
        <v>27</v>
      </c>
      <c r="M8" s="4">
        <f t="shared" si="2"/>
        <v>93</v>
      </c>
      <c r="N8" s="4">
        <f t="shared" si="3"/>
        <v>729</v>
      </c>
      <c r="P8" s="4">
        <v>4</v>
      </c>
      <c r="Q8" s="4">
        <v>5</v>
      </c>
      <c r="R8" s="4">
        <v>5</v>
      </c>
      <c r="S8" s="4">
        <v>2.5</v>
      </c>
      <c r="T8" s="4">
        <v>7.5</v>
      </c>
      <c r="U8" s="4">
        <v>9</v>
      </c>
      <c r="V8" s="4">
        <v>1</v>
      </c>
      <c r="W8" s="4">
        <v>7.5</v>
      </c>
      <c r="X8" s="4">
        <v>2.5</v>
      </c>
      <c r="Y8" s="4">
        <v>5</v>
      </c>
      <c r="Z8" s="4">
        <f t="shared" si="0"/>
        <v>45</v>
      </c>
    </row>
    <row r="9" spans="1:26" x14ac:dyDescent="0.25">
      <c r="B9" s="4">
        <v>5</v>
      </c>
      <c r="C9" s="4">
        <v>4</v>
      </c>
      <c r="D9" s="4">
        <v>1</v>
      </c>
      <c r="E9" s="4">
        <v>4</v>
      </c>
      <c r="F9" s="4">
        <v>2</v>
      </c>
      <c r="G9" s="4">
        <v>5</v>
      </c>
      <c r="H9" s="4">
        <v>1</v>
      </c>
      <c r="I9" s="4">
        <v>1</v>
      </c>
      <c r="J9" s="4">
        <v>4</v>
      </c>
      <c r="K9" s="4">
        <v>2</v>
      </c>
      <c r="L9" s="4">
        <f t="shared" si="1"/>
        <v>24</v>
      </c>
      <c r="M9" s="4">
        <f t="shared" si="2"/>
        <v>84</v>
      </c>
      <c r="N9" s="4">
        <f t="shared" si="3"/>
        <v>576</v>
      </c>
      <c r="P9" s="4">
        <v>5</v>
      </c>
      <c r="Q9" s="4">
        <v>7</v>
      </c>
      <c r="R9" s="4">
        <v>2</v>
      </c>
      <c r="S9" s="4">
        <v>7</v>
      </c>
      <c r="T9" s="4">
        <v>4.5</v>
      </c>
      <c r="U9" s="4">
        <v>9</v>
      </c>
      <c r="V9" s="4">
        <v>2</v>
      </c>
      <c r="W9" s="4">
        <v>2</v>
      </c>
      <c r="X9" s="4">
        <v>7</v>
      </c>
      <c r="Y9" s="4">
        <v>4.5</v>
      </c>
      <c r="Z9" s="4">
        <f t="shared" si="0"/>
        <v>45</v>
      </c>
    </row>
    <row r="10" spans="1:26" x14ac:dyDescent="0.25">
      <c r="B10" s="4">
        <v>6</v>
      </c>
      <c r="C10" s="4">
        <v>4</v>
      </c>
      <c r="D10" s="4">
        <v>2</v>
      </c>
      <c r="E10" s="4">
        <v>3</v>
      </c>
      <c r="F10" s="4">
        <v>3</v>
      </c>
      <c r="G10" s="4">
        <v>3</v>
      </c>
      <c r="H10" s="4">
        <v>1</v>
      </c>
      <c r="I10" s="4">
        <v>3</v>
      </c>
      <c r="J10" s="4">
        <v>3</v>
      </c>
      <c r="K10" s="4">
        <v>2</v>
      </c>
      <c r="L10" s="4">
        <f t="shared" si="1"/>
        <v>24</v>
      </c>
      <c r="M10" s="4">
        <f t="shared" si="2"/>
        <v>70</v>
      </c>
      <c r="N10" s="4">
        <f t="shared" si="3"/>
        <v>576</v>
      </c>
      <c r="P10" s="4">
        <v>6</v>
      </c>
      <c r="Q10" s="4">
        <v>9</v>
      </c>
      <c r="R10" s="4">
        <v>2.5</v>
      </c>
      <c r="S10" s="4">
        <v>6</v>
      </c>
      <c r="T10" s="4">
        <v>6</v>
      </c>
      <c r="U10" s="4">
        <v>6</v>
      </c>
      <c r="V10" s="4">
        <v>1</v>
      </c>
      <c r="W10" s="4">
        <v>6</v>
      </c>
      <c r="X10" s="4">
        <v>6</v>
      </c>
      <c r="Y10" s="4">
        <v>2.5</v>
      </c>
      <c r="Z10" s="4">
        <f t="shared" si="0"/>
        <v>45</v>
      </c>
    </row>
    <row r="11" spans="1:26" x14ac:dyDescent="0.25">
      <c r="B11" s="4">
        <v>7</v>
      </c>
      <c r="C11" s="4">
        <v>2</v>
      </c>
      <c r="D11" s="4">
        <v>2</v>
      </c>
      <c r="E11" s="4">
        <v>4</v>
      </c>
      <c r="F11" s="4">
        <v>3</v>
      </c>
      <c r="G11" s="4">
        <v>4</v>
      </c>
      <c r="H11" s="4">
        <v>3</v>
      </c>
      <c r="I11" s="4">
        <v>4</v>
      </c>
      <c r="J11" s="4">
        <v>4</v>
      </c>
      <c r="K11" s="4">
        <v>4</v>
      </c>
      <c r="L11" s="4">
        <f t="shared" si="1"/>
        <v>30</v>
      </c>
      <c r="M11" s="4">
        <f t="shared" si="2"/>
        <v>106</v>
      </c>
      <c r="N11" s="4">
        <f t="shared" si="3"/>
        <v>900</v>
      </c>
      <c r="P11" s="4">
        <v>7</v>
      </c>
      <c r="Q11" s="4">
        <v>1.5</v>
      </c>
      <c r="R11" s="4">
        <v>1.5</v>
      </c>
      <c r="S11" s="4">
        <v>7</v>
      </c>
      <c r="T11" s="4">
        <v>3.5</v>
      </c>
      <c r="U11" s="4">
        <v>7</v>
      </c>
      <c r="V11" s="4">
        <v>3.5</v>
      </c>
      <c r="W11" s="4">
        <v>7</v>
      </c>
      <c r="X11" s="4">
        <v>7</v>
      </c>
      <c r="Y11" s="4">
        <v>7</v>
      </c>
      <c r="Z11" s="4">
        <f t="shared" si="0"/>
        <v>45</v>
      </c>
    </row>
    <row r="12" spans="1:26" x14ac:dyDescent="0.25">
      <c r="B12" s="4">
        <v>8</v>
      </c>
      <c r="C12" s="4">
        <v>2</v>
      </c>
      <c r="D12" s="4">
        <v>3</v>
      </c>
      <c r="E12" s="4">
        <v>2</v>
      </c>
      <c r="F12" s="4">
        <v>1</v>
      </c>
      <c r="G12" s="4">
        <v>1</v>
      </c>
      <c r="H12" s="4">
        <v>1</v>
      </c>
      <c r="I12" s="4">
        <v>1</v>
      </c>
      <c r="J12" s="4">
        <v>4</v>
      </c>
      <c r="K12" s="4">
        <v>1</v>
      </c>
      <c r="L12" s="4">
        <f t="shared" si="1"/>
        <v>16</v>
      </c>
      <c r="M12" s="4">
        <f t="shared" si="2"/>
        <v>38</v>
      </c>
      <c r="N12" s="4">
        <f t="shared" si="3"/>
        <v>256</v>
      </c>
      <c r="P12" s="4">
        <v>8</v>
      </c>
      <c r="Q12" s="4">
        <v>6.5</v>
      </c>
      <c r="R12" s="4">
        <v>8</v>
      </c>
      <c r="S12" s="4">
        <v>6.5</v>
      </c>
      <c r="T12" s="4">
        <v>3</v>
      </c>
      <c r="U12" s="4">
        <v>3</v>
      </c>
      <c r="V12" s="4">
        <v>3</v>
      </c>
      <c r="W12" s="4">
        <v>3</v>
      </c>
      <c r="X12" s="4">
        <v>9</v>
      </c>
      <c r="Y12" s="4">
        <v>3</v>
      </c>
      <c r="Z12" s="4">
        <f t="shared" si="0"/>
        <v>45</v>
      </c>
    </row>
    <row r="13" spans="1:26" x14ac:dyDescent="0.25">
      <c r="B13" s="4">
        <v>9</v>
      </c>
      <c r="C13" s="4">
        <v>4</v>
      </c>
      <c r="D13" s="4">
        <v>2</v>
      </c>
      <c r="E13" s="4">
        <v>4</v>
      </c>
      <c r="F13" s="4">
        <v>2</v>
      </c>
      <c r="G13" s="4">
        <v>2</v>
      </c>
      <c r="H13" s="4">
        <v>4</v>
      </c>
      <c r="I13" s="4">
        <v>2</v>
      </c>
      <c r="J13" s="4">
        <v>2</v>
      </c>
      <c r="K13" s="4">
        <v>2</v>
      </c>
      <c r="L13" s="4">
        <f t="shared" si="1"/>
        <v>24</v>
      </c>
      <c r="M13" s="4">
        <f t="shared" si="2"/>
        <v>72</v>
      </c>
      <c r="N13" s="4">
        <f t="shared" si="3"/>
        <v>576</v>
      </c>
      <c r="P13" s="4">
        <v>9</v>
      </c>
      <c r="Q13" s="4">
        <v>8</v>
      </c>
      <c r="R13" s="4">
        <v>3.5</v>
      </c>
      <c r="S13" s="4">
        <v>8</v>
      </c>
      <c r="T13" s="4">
        <v>3.5</v>
      </c>
      <c r="U13" s="4">
        <v>3.5</v>
      </c>
      <c r="V13" s="4">
        <v>8</v>
      </c>
      <c r="W13" s="4">
        <v>3.5</v>
      </c>
      <c r="X13" s="4">
        <v>3.5</v>
      </c>
      <c r="Y13" s="4">
        <v>3.5</v>
      </c>
      <c r="Z13" s="4">
        <f t="shared" si="0"/>
        <v>45</v>
      </c>
    </row>
    <row r="14" spans="1:26" x14ac:dyDescent="0.25">
      <c r="B14" s="4">
        <v>10</v>
      </c>
      <c r="C14" s="4">
        <v>4</v>
      </c>
      <c r="D14" s="4">
        <v>4</v>
      </c>
      <c r="E14" s="4">
        <v>2</v>
      </c>
      <c r="F14" s="4">
        <v>3</v>
      </c>
      <c r="G14" s="4">
        <v>3</v>
      </c>
      <c r="H14" s="4">
        <v>3</v>
      </c>
      <c r="I14" s="4">
        <v>3</v>
      </c>
      <c r="J14" s="4">
        <v>4</v>
      </c>
      <c r="K14" s="4">
        <v>2</v>
      </c>
      <c r="L14" s="4">
        <f t="shared" si="1"/>
        <v>28</v>
      </c>
      <c r="M14" s="4">
        <f t="shared" si="2"/>
        <v>92</v>
      </c>
      <c r="N14" s="4">
        <f t="shared" si="3"/>
        <v>784</v>
      </c>
      <c r="P14" s="4">
        <v>10</v>
      </c>
      <c r="Q14" s="4">
        <v>8</v>
      </c>
      <c r="R14" s="4">
        <v>8</v>
      </c>
      <c r="S14" s="4">
        <v>1.5</v>
      </c>
      <c r="T14" s="4">
        <v>4.5</v>
      </c>
      <c r="U14" s="4">
        <v>4.5</v>
      </c>
      <c r="V14" s="4">
        <v>4.5</v>
      </c>
      <c r="W14" s="4">
        <v>4.5</v>
      </c>
      <c r="X14" s="4">
        <v>8</v>
      </c>
      <c r="Y14" s="4">
        <v>1.5</v>
      </c>
      <c r="Z14" s="4">
        <f t="shared" si="0"/>
        <v>45</v>
      </c>
    </row>
    <row r="15" spans="1:26" x14ac:dyDescent="0.25">
      <c r="B15" s="4">
        <v>11</v>
      </c>
      <c r="C15" s="4">
        <v>4</v>
      </c>
      <c r="D15" s="4">
        <v>3</v>
      </c>
      <c r="E15" s="4">
        <v>3</v>
      </c>
      <c r="F15" s="4">
        <v>4</v>
      </c>
      <c r="G15" s="4">
        <v>3</v>
      </c>
      <c r="H15" s="4">
        <v>3</v>
      </c>
      <c r="I15" s="4">
        <v>4</v>
      </c>
      <c r="J15" s="4">
        <v>3</v>
      </c>
      <c r="K15" s="4">
        <v>3</v>
      </c>
      <c r="L15" s="4">
        <f t="shared" si="1"/>
        <v>30</v>
      </c>
      <c r="M15" s="4">
        <f t="shared" si="2"/>
        <v>102</v>
      </c>
      <c r="N15" s="4">
        <f t="shared" si="3"/>
        <v>900</v>
      </c>
      <c r="P15" s="4">
        <v>11</v>
      </c>
      <c r="Q15" s="4">
        <v>8</v>
      </c>
      <c r="R15" s="4">
        <v>3.5</v>
      </c>
      <c r="S15" s="4">
        <v>3.5</v>
      </c>
      <c r="T15" s="4">
        <v>8</v>
      </c>
      <c r="U15" s="4">
        <v>3.5</v>
      </c>
      <c r="V15" s="4">
        <v>3.5</v>
      </c>
      <c r="W15" s="4">
        <v>8</v>
      </c>
      <c r="X15" s="4">
        <v>3.5</v>
      </c>
      <c r="Y15" s="4">
        <v>3.5</v>
      </c>
      <c r="Z15" s="4">
        <f t="shared" si="0"/>
        <v>45</v>
      </c>
    </row>
    <row r="16" spans="1:26" x14ac:dyDescent="0.25">
      <c r="B16" s="4">
        <v>12</v>
      </c>
      <c r="C16" s="4">
        <v>4</v>
      </c>
      <c r="D16" s="4">
        <v>3</v>
      </c>
      <c r="E16" s="4">
        <v>3</v>
      </c>
      <c r="F16" s="4">
        <v>4</v>
      </c>
      <c r="G16" s="4">
        <v>3</v>
      </c>
      <c r="H16" s="4">
        <v>3</v>
      </c>
      <c r="I16" s="4">
        <v>3</v>
      </c>
      <c r="J16" s="4">
        <v>4</v>
      </c>
      <c r="K16" s="4">
        <v>3</v>
      </c>
      <c r="L16" s="4">
        <f t="shared" si="1"/>
        <v>30</v>
      </c>
      <c r="M16" s="4">
        <f t="shared" si="2"/>
        <v>102</v>
      </c>
      <c r="N16" s="4">
        <f t="shared" si="3"/>
        <v>900</v>
      </c>
      <c r="P16" s="4">
        <v>12</v>
      </c>
      <c r="Q16" s="4">
        <v>8</v>
      </c>
      <c r="R16" s="4">
        <v>3.5</v>
      </c>
      <c r="S16" s="4">
        <v>3.5</v>
      </c>
      <c r="T16" s="4">
        <v>8</v>
      </c>
      <c r="U16" s="4">
        <v>3.5</v>
      </c>
      <c r="V16" s="4">
        <v>3.5</v>
      </c>
      <c r="W16" s="4">
        <v>3.5</v>
      </c>
      <c r="X16" s="4">
        <v>8</v>
      </c>
      <c r="Y16" s="4">
        <v>3.5</v>
      </c>
      <c r="Z16" s="4">
        <f t="shared" si="0"/>
        <v>45</v>
      </c>
    </row>
    <row r="17" spans="2:26" x14ac:dyDescent="0.25">
      <c r="B17" s="4">
        <v>13</v>
      </c>
      <c r="C17" s="4">
        <v>3</v>
      </c>
      <c r="D17" s="4">
        <v>4</v>
      </c>
      <c r="E17" s="4">
        <v>3</v>
      </c>
      <c r="F17" s="4">
        <v>4</v>
      </c>
      <c r="G17" s="4">
        <v>3</v>
      </c>
      <c r="H17" s="4">
        <v>4</v>
      </c>
      <c r="I17" s="4">
        <v>4</v>
      </c>
      <c r="J17" s="4">
        <v>4</v>
      </c>
      <c r="K17" s="4">
        <v>3</v>
      </c>
      <c r="L17" s="4">
        <f t="shared" si="1"/>
        <v>32</v>
      </c>
      <c r="M17" s="4">
        <f t="shared" si="2"/>
        <v>116</v>
      </c>
      <c r="N17" s="4">
        <f t="shared" si="3"/>
        <v>1024</v>
      </c>
      <c r="P17" s="4">
        <v>13</v>
      </c>
      <c r="Q17" s="4">
        <v>2.5</v>
      </c>
      <c r="R17" s="4">
        <v>7</v>
      </c>
      <c r="S17" s="4">
        <v>2.5</v>
      </c>
      <c r="T17" s="4">
        <v>7</v>
      </c>
      <c r="U17" s="4">
        <v>2.5</v>
      </c>
      <c r="V17" s="4">
        <v>7</v>
      </c>
      <c r="W17" s="4">
        <v>7</v>
      </c>
      <c r="X17" s="4">
        <v>7</v>
      </c>
      <c r="Y17" s="4">
        <v>2.5</v>
      </c>
      <c r="Z17" s="4">
        <f t="shared" si="0"/>
        <v>45</v>
      </c>
    </row>
    <row r="18" spans="2:26" x14ac:dyDescent="0.25">
      <c r="B18" s="4">
        <v>14</v>
      </c>
      <c r="C18" s="4">
        <v>3</v>
      </c>
      <c r="D18" s="4">
        <v>4</v>
      </c>
      <c r="E18" s="4">
        <v>3</v>
      </c>
      <c r="F18" s="4">
        <v>3</v>
      </c>
      <c r="G18" s="4">
        <v>3</v>
      </c>
      <c r="H18" s="4">
        <v>4</v>
      </c>
      <c r="I18" s="4">
        <v>4</v>
      </c>
      <c r="J18" s="4">
        <v>4</v>
      </c>
      <c r="K18" s="4">
        <v>3</v>
      </c>
      <c r="L18" s="4">
        <f t="shared" si="1"/>
        <v>31</v>
      </c>
      <c r="M18" s="4">
        <f t="shared" si="2"/>
        <v>109</v>
      </c>
      <c r="N18" s="4">
        <f t="shared" si="3"/>
        <v>961</v>
      </c>
      <c r="P18" s="4">
        <v>14</v>
      </c>
      <c r="Q18" s="4">
        <v>3</v>
      </c>
      <c r="R18" s="4">
        <v>7.5</v>
      </c>
      <c r="S18" s="4">
        <v>3</v>
      </c>
      <c r="T18" s="4">
        <v>3</v>
      </c>
      <c r="U18" s="4">
        <v>3</v>
      </c>
      <c r="V18" s="4">
        <v>7.5</v>
      </c>
      <c r="W18" s="4">
        <v>7.5</v>
      </c>
      <c r="X18" s="4">
        <v>7.5</v>
      </c>
      <c r="Y18" s="4">
        <v>3</v>
      </c>
      <c r="Z18" s="4">
        <f t="shared" si="0"/>
        <v>45</v>
      </c>
    </row>
    <row r="19" spans="2:26" x14ac:dyDescent="0.25">
      <c r="B19" s="4">
        <v>15</v>
      </c>
      <c r="C19" s="4">
        <v>3</v>
      </c>
      <c r="D19" s="4">
        <v>4</v>
      </c>
      <c r="E19" s="4">
        <v>2</v>
      </c>
      <c r="F19" s="4">
        <v>3</v>
      </c>
      <c r="G19" s="4">
        <v>4</v>
      </c>
      <c r="H19" s="4">
        <v>4</v>
      </c>
      <c r="I19" s="4">
        <v>2</v>
      </c>
      <c r="J19" s="4">
        <v>4</v>
      </c>
      <c r="K19" s="4">
        <v>3</v>
      </c>
      <c r="L19" s="4">
        <f t="shared" si="1"/>
        <v>29</v>
      </c>
      <c r="M19" s="4">
        <f t="shared" si="2"/>
        <v>99</v>
      </c>
      <c r="N19" s="4">
        <f t="shared" si="3"/>
        <v>841</v>
      </c>
      <c r="P19" s="4">
        <v>15</v>
      </c>
      <c r="Q19" s="4">
        <v>4</v>
      </c>
      <c r="R19" s="4">
        <v>7.5</v>
      </c>
      <c r="S19" s="4">
        <v>1.5</v>
      </c>
      <c r="T19" s="4">
        <v>4</v>
      </c>
      <c r="U19" s="4">
        <v>7.5</v>
      </c>
      <c r="V19" s="4">
        <v>7.5</v>
      </c>
      <c r="W19" s="4">
        <v>1.5</v>
      </c>
      <c r="X19" s="4">
        <v>7.5</v>
      </c>
      <c r="Y19" s="4">
        <v>4</v>
      </c>
      <c r="Z19" s="4">
        <f t="shared" si="0"/>
        <v>45</v>
      </c>
    </row>
    <row r="20" spans="2:26" x14ac:dyDescent="0.25">
      <c r="B20" s="4">
        <v>16</v>
      </c>
      <c r="C20" s="4">
        <v>3</v>
      </c>
      <c r="D20" s="4">
        <v>4</v>
      </c>
      <c r="E20" s="4">
        <v>2</v>
      </c>
      <c r="F20" s="4">
        <v>3</v>
      </c>
      <c r="G20" s="4">
        <v>3</v>
      </c>
      <c r="H20" s="4">
        <v>4</v>
      </c>
      <c r="I20" s="4">
        <v>2</v>
      </c>
      <c r="J20" s="4">
        <v>4</v>
      </c>
      <c r="K20" s="4">
        <v>5</v>
      </c>
      <c r="L20" s="4">
        <f t="shared" si="1"/>
        <v>30</v>
      </c>
      <c r="M20" s="4">
        <f t="shared" si="2"/>
        <v>108</v>
      </c>
      <c r="N20" s="4">
        <f t="shared" si="3"/>
        <v>900</v>
      </c>
      <c r="P20" s="4">
        <v>16</v>
      </c>
      <c r="Q20" s="4">
        <v>4</v>
      </c>
      <c r="R20" s="4">
        <v>7</v>
      </c>
      <c r="S20" s="4">
        <v>1.5</v>
      </c>
      <c r="T20" s="4">
        <v>4</v>
      </c>
      <c r="U20" s="4">
        <v>4</v>
      </c>
      <c r="V20" s="4">
        <v>7</v>
      </c>
      <c r="W20" s="4">
        <v>1.5</v>
      </c>
      <c r="X20" s="4">
        <v>7</v>
      </c>
      <c r="Y20" s="4">
        <v>9</v>
      </c>
      <c r="Z20" s="4">
        <f t="shared" si="0"/>
        <v>45</v>
      </c>
    </row>
    <row r="21" spans="2:26" x14ac:dyDescent="0.25">
      <c r="B21" s="4">
        <v>17</v>
      </c>
      <c r="C21" s="4">
        <v>2</v>
      </c>
      <c r="D21" s="4">
        <v>3</v>
      </c>
      <c r="E21" s="4">
        <v>2</v>
      </c>
      <c r="F21" s="4">
        <v>3</v>
      </c>
      <c r="G21" s="4">
        <v>4</v>
      </c>
      <c r="H21" s="4">
        <v>3</v>
      </c>
      <c r="I21" s="4">
        <v>3</v>
      </c>
      <c r="J21" s="4">
        <v>3</v>
      </c>
      <c r="K21" s="4">
        <v>3</v>
      </c>
      <c r="L21" s="4">
        <f t="shared" si="1"/>
        <v>26</v>
      </c>
      <c r="M21" s="4">
        <f t="shared" si="2"/>
        <v>78</v>
      </c>
      <c r="N21" s="4">
        <f t="shared" si="3"/>
        <v>676</v>
      </c>
      <c r="P21" s="4">
        <v>17</v>
      </c>
      <c r="Q21" s="4">
        <v>1.5</v>
      </c>
      <c r="R21" s="4">
        <v>5.5</v>
      </c>
      <c r="S21" s="4">
        <v>1.5</v>
      </c>
      <c r="T21" s="4">
        <v>5.5</v>
      </c>
      <c r="U21" s="4">
        <v>9</v>
      </c>
      <c r="V21" s="4">
        <v>5.5</v>
      </c>
      <c r="W21" s="4">
        <v>5.5</v>
      </c>
      <c r="X21" s="4">
        <v>5.5</v>
      </c>
      <c r="Y21" s="4">
        <v>5.5</v>
      </c>
      <c r="Z21" s="4">
        <f t="shared" si="0"/>
        <v>45</v>
      </c>
    </row>
    <row r="22" spans="2:26" x14ac:dyDescent="0.25">
      <c r="B22" s="4">
        <v>18</v>
      </c>
      <c r="C22" s="4">
        <v>2</v>
      </c>
      <c r="D22" s="4">
        <v>5</v>
      </c>
      <c r="E22" s="4">
        <v>4</v>
      </c>
      <c r="F22" s="4">
        <v>3</v>
      </c>
      <c r="G22" s="4">
        <v>2</v>
      </c>
      <c r="H22" s="4">
        <v>1</v>
      </c>
      <c r="I22" s="4">
        <v>4</v>
      </c>
      <c r="J22" s="4">
        <v>4</v>
      </c>
      <c r="K22" s="4">
        <v>3</v>
      </c>
      <c r="L22" s="4">
        <f t="shared" si="1"/>
        <v>28</v>
      </c>
      <c r="M22" s="4">
        <f t="shared" si="2"/>
        <v>100</v>
      </c>
      <c r="N22" s="4">
        <f t="shared" si="3"/>
        <v>784</v>
      </c>
      <c r="P22" s="4">
        <v>18</v>
      </c>
      <c r="Q22" s="4">
        <v>2.5</v>
      </c>
      <c r="R22" s="4">
        <v>9</v>
      </c>
      <c r="S22" s="4">
        <v>7</v>
      </c>
      <c r="T22" s="4">
        <v>4.5</v>
      </c>
      <c r="U22" s="4">
        <v>2.5</v>
      </c>
      <c r="V22" s="4">
        <v>1</v>
      </c>
      <c r="W22" s="4">
        <v>7</v>
      </c>
      <c r="X22" s="4">
        <v>7</v>
      </c>
      <c r="Y22" s="4">
        <v>4.5</v>
      </c>
      <c r="Z22" s="4">
        <f t="shared" si="0"/>
        <v>45</v>
      </c>
    </row>
    <row r="23" spans="2:26" x14ac:dyDescent="0.25">
      <c r="B23" s="4">
        <v>19</v>
      </c>
      <c r="C23" s="4">
        <v>2</v>
      </c>
      <c r="D23" s="4">
        <v>1</v>
      </c>
      <c r="E23" s="4">
        <v>2</v>
      </c>
      <c r="F23" s="4">
        <v>2</v>
      </c>
      <c r="G23" s="4">
        <v>2</v>
      </c>
      <c r="H23" s="4">
        <v>2</v>
      </c>
      <c r="I23" s="4">
        <v>2</v>
      </c>
      <c r="J23" s="4">
        <v>2</v>
      </c>
      <c r="K23" s="4">
        <v>2</v>
      </c>
      <c r="L23" s="4">
        <f t="shared" si="1"/>
        <v>17</v>
      </c>
      <c r="M23" s="4">
        <f t="shared" si="2"/>
        <v>33</v>
      </c>
      <c r="N23" s="4">
        <f t="shared" si="3"/>
        <v>289</v>
      </c>
      <c r="P23" s="4">
        <v>5.5</v>
      </c>
      <c r="Q23" s="4">
        <v>5.5</v>
      </c>
      <c r="R23" s="4">
        <v>1</v>
      </c>
      <c r="S23" s="4">
        <v>5.5</v>
      </c>
      <c r="T23" s="4">
        <v>5.5</v>
      </c>
      <c r="U23" s="4">
        <v>5.5</v>
      </c>
      <c r="V23" s="4">
        <v>5.5</v>
      </c>
      <c r="W23" s="4">
        <v>5.5</v>
      </c>
      <c r="X23" s="4">
        <v>5.5</v>
      </c>
      <c r="Y23" s="4">
        <v>5.5</v>
      </c>
      <c r="Z23" s="4">
        <f t="shared" si="0"/>
        <v>45</v>
      </c>
    </row>
    <row r="24" spans="2:26" x14ac:dyDescent="0.25">
      <c r="B24" s="4">
        <v>20</v>
      </c>
      <c r="C24" s="4">
        <v>2</v>
      </c>
      <c r="D24" s="4">
        <v>4</v>
      </c>
      <c r="E24" s="4">
        <v>2</v>
      </c>
      <c r="F24" s="4">
        <v>2</v>
      </c>
      <c r="G24" s="4">
        <v>4</v>
      </c>
      <c r="H24" s="4">
        <v>4</v>
      </c>
      <c r="I24" s="4">
        <v>2</v>
      </c>
      <c r="J24" s="4">
        <v>2</v>
      </c>
      <c r="K24" s="4">
        <v>2</v>
      </c>
      <c r="L24" s="4">
        <f t="shared" si="1"/>
        <v>24</v>
      </c>
      <c r="M24" s="4">
        <f t="shared" si="2"/>
        <v>72</v>
      </c>
      <c r="N24" s="4">
        <f>L24^2</f>
        <v>576</v>
      </c>
      <c r="P24" s="4">
        <v>20</v>
      </c>
      <c r="Q24" s="4">
        <v>3.5</v>
      </c>
      <c r="R24" s="4">
        <v>8</v>
      </c>
      <c r="S24" s="4">
        <v>3.5</v>
      </c>
      <c r="T24" s="4">
        <v>3.5</v>
      </c>
      <c r="U24" s="4">
        <v>8</v>
      </c>
      <c r="V24" s="4">
        <v>8</v>
      </c>
      <c r="W24" s="4">
        <v>3.5</v>
      </c>
      <c r="X24" s="4">
        <v>3.5</v>
      </c>
      <c r="Y24" s="4">
        <v>3.5</v>
      </c>
      <c r="Z24" s="4">
        <f t="shared" si="0"/>
        <v>45</v>
      </c>
    </row>
    <row r="25" spans="2:26" x14ac:dyDescent="0.25">
      <c r="B25" s="4">
        <v>21</v>
      </c>
      <c r="C25" s="4">
        <v>1</v>
      </c>
      <c r="D25" s="4">
        <v>4</v>
      </c>
      <c r="E25" s="4">
        <v>1</v>
      </c>
      <c r="F25" s="4">
        <v>3</v>
      </c>
      <c r="G25" s="4">
        <v>4</v>
      </c>
      <c r="H25" s="4">
        <v>5</v>
      </c>
      <c r="I25" s="4">
        <v>3</v>
      </c>
      <c r="J25" s="4">
        <v>2</v>
      </c>
      <c r="K25" s="4">
        <v>1</v>
      </c>
      <c r="L25" s="4">
        <f t="shared" si="1"/>
        <v>24</v>
      </c>
      <c r="M25" s="4">
        <f t="shared" si="2"/>
        <v>82</v>
      </c>
      <c r="N25" s="4">
        <f t="shared" si="3"/>
        <v>576</v>
      </c>
      <c r="P25" s="4">
        <v>21</v>
      </c>
      <c r="Q25" s="4">
        <v>2</v>
      </c>
      <c r="R25" s="4">
        <v>7.5</v>
      </c>
      <c r="S25" s="4">
        <v>2</v>
      </c>
      <c r="T25" s="4">
        <v>5.5</v>
      </c>
      <c r="U25" s="4">
        <v>7.5</v>
      </c>
      <c r="V25" s="4">
        <v>9</v>
      </c>
      <c r="W25" s="4">
        <v>5.5</v>
      </c>
      <c r="X25" s="4">
        <v>4</v>
      </c>
      <c r="Y25" s="4">
        <v>2</v>
      </c>
      <c r="Z25" s="4">
        <f t="shared" si="0"/>
        <v>45</v>
      </c>
    </row>
    <row r="26" spans="2:26" x14ac:dyDescent="0.25">
      <c r="B26" s="4">
        <v>22</v>
      </c>
      <c r="C26" s="4">
        <v>2</v>
      </c>
      <c r="D26" s="4">
        <v>3</v>
      </c>
      <c r="E26" s="4">
        <v>3</v>
      </c>
      <c r="F26" s="4">
        <v>2</v>
      </c>
      <c r="G26" s="4">
        <v>3</v>
      </c>
      <c r="H26" s="4">
        <v>3</v>
      </c>
      <c r="I26" s="4">
        <v>3</v>
      </c>
      <c r="J26" s="4">
        <v>4</v>
      </c>
      <c r="K26" s="4">
        <v>3</v>
      </c>
      <c r="L26" s="4">
        <f t="shared" si="1"/>
        <v>26</v>
      </c>
      <c r="M26" s="4">
        <f t="shared" si="2"/>
        <v>78</v>
      </c>
      <c r="N26" s="4">
        <f t="shared" si="3"/>
        <v>676</v>
      </c>
      <c r="P26" s="4">
        <v>22</v>
      </c>
      <c r="Q26" s="4">
        <v>1.5</v>
      </c>
      <c r="R26" s="4">
        <v>5.5</v>
      </c>
      <c r="S26" s="4">
        <v>5.5</v>
      </c>
      <c r="T26" s="4">
        <v>1.5</v>
      </c>
      <c r="U26" s="4">
        <v>5.5</v>
      </c>
      <c r="V26" s="4">
        <v>5.5</v>
      </c>
      <c r="W26" s="4">
        <v>5.5</v>
      </c>
      <c r="X26" s="4">
        <v>9</v>
      </c>
      <c r="Y26" s="4">
        <v>5.5</v>
      </c>
      <c r="Z26" s="4">
        <f t="shared" si="0"/>
        <v>45</v>
      </c>
    </row>
    <row r="27" spans="2:26" x14ac:dyDescent="0.25">
      <c r="B27" s="4">
        <v>23</v>
      </c>
      <c r="C27" s="4">
        <v>1</v>
      </c>
      <c r="D27" s="4">
        <v>3</v>
      </c>
      <c r="E27" s="4">
        <v>2</v>
      </c>
      <c r="F27" s="4">
        <v>3</v>
      </c>
      <c r="G27" s="4">
        <v>4</v>
      </c>
      <c r="H27" s="4">
        <v>4</v>
      </c>
      <c r="I27" s="4">
        <v>3</v>
      </c>
      <c r="J27" s="4">
        <v>4</v>
      </c>
      <c r="K27" s="4">
        <v>4</v>
      </c>
      <c r="L27" s="4">
        <f t="shared" si="1"/>
        <v>28</v>
      </c>
      <c r="M27" s="4">
        <f t="shared" si="2"/>
        <v>96</v>
      </c>
      <c r="N27" s="4">
        <f t="shared" si="3"/>
        <v>784</v>
      </c>
      <c r="P27" s="4">
        <v>23</v>
      </c>
      <c r="Q27" s="4">
        <v>1</v>
      </c>
      <c r="R27" s="4">
        <v>4</v>
      </c>
      <c r="S27" s="4">
        <v>2</v>
      </c>
      <c r="T27" s="4">
        <v>4</v>
      </c>
      <c r="U27" s="4">
        <v>7.5</v>
      </c>
      <c r="V27" s="4">
        <v>7.5</v>
      </c>
      <c r="W27" s="4">
        <v>4</v>
      </c>
      <c r="X27" s="4">
        <v>7.5</v>
      </c>
      <c r="Y27" s="4">
        <v>7.5</v>
      </c>
      <c r="Z27" s="4">
        <f t="shared" si="0"/>
        <v>45</v>
      </c>
    </row>
    <row r="28" spans="2:26" x14ac:dyDescent="0.25">
      <c r="B28" s="4">
        <v>24</v>
      </c>
      <c r="C28" s="4">
        <v>2</v>
      </c>
      <c r="D28" s="4">
        <v>2</v>
      </c>
      <c r="E28" s="4">
        <v>3</v>
      </c>
      <c r="F28" s="4">
        <v>1</v>
      </c>
      <c r="G28" s="4">
        <v>3</v>
      </c>
      <c r="H28" s="4">
        <v>3</v>
      </c>
      <c r="I28" s="4">
        <v>3</v>
      </c>
      <c r="J28" s="4">
        <v>2</v>
      </c>
      <c r="K28" s="4">
        <v>2</v>
      </c>
      <c r="L28" s="4">
        <f t="shared" si="1"/>
        <v>21</v>
      </c>
      <c r="M28" s="4">
        <f t="shared" si="2"/>
        <v>53</v>
      </c>
      <c r="N28" s="4">
        <f t="shared" si="3"/>
        <v>441</v>
      </c>
      <c r="P28" s="4">
        <v>24</v>
      </c>
      <c r="Q28" s="4">
        <v>3.5</v>
      </c>
      <c r="R28" s="4">
        <v>3.5</v>
      </c>
      <c r="S28" s="4">
        <v>7.5</v>
      </c>
      <c r="T28" s="4">
        <v>1</v>
      </c>
      <c r="U28" s="4">
        <v>7.5</v>
      </c>
      <c r="V28" s="4">
        <v>7.5</v>
      </c>
      <c r="W28" s="4">
        <v>7.5</v>
      </c>
      <c r="X28" s="4">
        <v>3.5</v>
      </c>
      <c r="Y28" s="4">
        <v>3.5</v>
      </c>
      <c r="Z28" s="4">
        <f t="shared" si="0"/>
        <v>45</v>
      </c>
    </row>
    <row r="29" spans="2:26" x14ac:dyDescent="0.25">
      <c r="B29" s="4">
        <v>25</v>
      </c>
      <c r="C29" s="4">
        <v>4</v>
      </c>
      <c r="D29" s="4">
        <v>5</v>
      </c>
      <c r="E29" s="4">
        <v>2</v>
      </c>
      <c r="F29" s="4">
        <v>3</v>
      </c>
      <c r="G29" s="4">
        <v>4</v>
      </c>
      <c r="H29" s="4">
        <v>4</v>
      </c>
      <c r="I29" s="4">
        <v>2</v>
      </c>
      <c r="J29" s="4">
        <v>5</v>
      </c>
      <c r="K29" s="4">
        <v>5</v>
      </c>
      <c r="L29" s="4">
        <f t="shared" si="1"/>
        <v>34</v>
      </c>
      <c r="M29" s="4">
        <f t="shared" si="2"/>
        <v>140</v>
      </c>
      <c r="N29" s="4">
        <f t="shared" si="3"/>
        <v>1156</v>
      </c>
      <c r="P29" s="4">
        <v>25</v>
      </c>
      <c r="Q29" s="4">
        <v>5</v>
      </c>
      <c r="R29" s="4">
        <v>8</v>
      </c>
      <c r="S29" s="4">
        <v>1.5</v>
      </c>
      <c r="T29" s="4">
        <v>3</v>
      </c>
      <c r="U29" s="4">
        <v>5</v>
      </c>
      <c r="V29" s="4">
        <v>5</v>
      </c>
      <c r="W29" s="4">
        <v>1.5</v>
      </c>
      <c r="X29" s="4">
        <v>8</v>
      </c>
      <c r="Y29" s="4">
        <v>8</v>
      </c>
      <c r="Z29" s="4">
        <f t="shared" si="0"/>
        <v>45</v>
      </c>
    </row>
    <row r="30" spans="2:26" x14ac:dyDescent="0.25">
      <c r="B30" s="4">
        <v>26</v>
      </c>
      <c r="C30" s="4">
        <v>3</v>
      </c>
      <c r="D30" s="4">
        <v>3</v>
      </c>
      <c r="E30" s="4">
        <v>3</v>
      </c>
      <c r="F30" s="4">
        <v>3</v>
      </c>
      <c r="G30" s="4">
        <v>3</v>
      </c>
      <c r="H30" s="4">
        <v>4</v>
      </c>
      <c r="I30" s="4">
        <v>3</v>
      </c>
      <c r="J30" s="4">
        <v>4</v>
      </c>
      <c r="K30" s="4">
        <v>4</v>
      </c>
      <c r="L30" s="4">
        <f t="shared" si="1"/>
        <v>30</v>
      </c>
      <c r="M30" s="4">
        <f t="shared" si="2"/>
        <v>102</v>
      </c>
      <c r="N30" s="4">
        <f t="shared" si="3"/>
        <v>900</v>
      </c>
      <c r="P30" s="4">
        <v>26</v>
      </c>
      <c r="Q30" s="4">
        <v>3.5</v>
      </c>
      <c r="R30" s="4">
        <v>3.5</v>
      </c>
      <c r="S30" s="4">
        <v>3.5</v>
      </c>
      <c r="T30" s="4">
        <v>3.5</v>
      </c>
      <c r="U30" s="4">
        <v>3.5</v>
      </c>
      <c r="V30" s="4">
        <v>8</v>
      </c>
      <c r="W30" s="4">
        <v>3.5</v>
      </c>
      <c r="X30" s="4">
        <v>8</v>
      </c>
      <c r="Y30" s="4">
        <v>8</v>
      </c>
      <c r="Z30" s="4">
        <f t="shared" si="0"/>
        <v>45</v>
      </c>
    </row>
    <row r="31" spans="2:26" x14ac:dyDescent="0.25">
      <c r="B31" s="4">
        <v>27</v>
      </c>
      <c r="C31" s="4">
        <v>5</v>
      </c>
      <c r="D31" s="4">
        <v>3</v>
      </c>
      <c r="E31" s="4">
        <v>2</v>
      </c>
      <c r="F31" s="4">
        <v>3</v>
      </c>
      <c r="G31" s="4">
        <v>3</v>
      </c>
      <c r="H31" s="4">
        <v>5</v>
      </c>
      <c r="I31" s="4">
        <v>4</v>
      </c>
      <c r="J31" s="4">
        <v>4</v>
      </c>
      <c r="K31" s="4">
        <v>3</v>
      </c>
      <c r="L31" s="4">
        <f t="shared" si="1"/>
        <v>32</v>
      </c>
      <c r="M31" s="4">
        <f t="shared" si="2"/>
        <v>122</v>
      </c>
      <c r="N31" s="4">
        <f t="shared" si="3"/>
        <v>1024</v>
      </c>
      <c r="P31" s="4">
        <v>27</v>
      </c>
      <c r="Q31" s="4">
        <v>8.5</v>
      </c>
      <c r="R31" s="4">
        <v>3.5</v>
      </c>
      <c r="S31" s="4">
        <v>1</v>
      </c>
      <c r="T31" s="4">
        <v>3.5</v>
      </c>
      <c r="U31" s="4">
        <v>3.5</v>
      </c>
      <c r="V31" s="4">
        <v>8.5</v>
      </c>
      <c r="W31" s="4">
        <v>6.5</v>
      </c>
      <c r="X31" s="4">
        <v>6.5</v>
      </c>
      <c r="Y31" s="4">
        <v>3.5</v>
      </c>
      <c r="Z31" s="4">
        <f t="shared" si="0"/>
        <v>45</v>
      </c>
    </row>
    <row r="32" spans="2:26" x14ac:dyDescent="0.25">
      <c r="B32" s="4">
        <v>28</v>
      </c>
      <c r="C32" s="4">
        <v>2</v>
      </c>
      <c r="D32" s="4">
        <v>2</v>
      </c>
      <c r="E32" s="4">
        <v>4</v>
      </c>
      <c r="F32" s="4">
        <v>3</v>
      </c>
      <c r="G32" s="4">
        <v>1</v>
      </c>
      <c r="H32" s="4">
        <v>2</v>
      </c>
      <c r="I32" s="4">
        <v>3</v>
      </c>
      <c r="J32" s="4">
        <v>1</v>
      </c>
      <c r="K32" s="4">
        <v>1</v>
      </c>
      <c r="L32" s="4">
        <f t="shared" si="1"/>
        <v>19</v>
      </c>
      <c r="M32" s="4">
        <f t="shared" si="2"/>
        <v>49</v>
      </c>
      <c r="N32" s="4">
        <f t="shared" si="3"/>
        <v>361</v>
      </c>
      <c r="P32" s="4">
        <v>28</v>
      </c>
      <c r="Q32" s="4">
        <v>5</v>
      </c>
      <c r="R32" s="4">
        <v>5</v>
      </c>
      <c r="S32" s="4">
        <v>9</v>
      </c>
      <c r="T32" s="4">
        <v>7.5</v>
      </c>
      <c r="U32" s="4">
        <v>2</v>
      </c>
      <c r="V32" s="4">
        <v>5</v>
      </c>
      <c r="W32" s="4">
        <v>7.5</v>
      </c>
      <c r="X32" s="4">
        <v>2</v>
      </c>
      <c r="Y32" s="4">
        <v>2</v>
      </c>
      <c r="Z32" s="4">
        <f t="shared" si="0"/>
        <v>45</v>
      </c>
    </row>
    <row r="33" spans="2:26" x14ac:dyDescent="0.25">
      <c r="B33" s="4">
        <v>29</v>
      </c>
      <c r="C33" s="4">
        <v>3</v>
      </c>
      <c r="D33" s="4">
        <v>2</v>
      </c>
      <c r="E33" s="4">
        <v>2</v>
      </c>
      <c r="F33" s="4">
        <v>3</v>
      </c>
      <c r="G33" s="4">
        <v>1</v>
      </c>
      <c r="H33" s="4">
        <v>2</v>
      </c>
      <c r="I33" s="4">
        <v>2</v>
      </c>
      <c r="J33" s="4">
        <v>1</v>
      </c>
      <c r="K33" s="4">
        <v>2</v>
      </c>
      <c r="L33" s="4">
        <f t="shared" si="1"/>
        <v>18</v>
      </c>
      <c r="M33" s="4">
        <f t="shared" si="2"/>
        <v>40</v>
      </c>
      <c r="N33" s="4">
        <f t="shared" si="3"/>
        <v>324</v>
      </c>
      <c r="P33" s="4">
        <v>29</v>
      </c>
      <c r="Q33" s="4">
        <v>8.5</v>
      </c>
      <c r="R33" s="4">
        <v>5</v>
      </c>
      <c r="S33" s="4">
        <v>5</v>
      </c>
      <c r="T33" s="4">
        <v>8.5</v>
      </c>
      <c r="U33" s="4">
        <v>1.5</v>
      </c>
      <c r="V33" s="4">
        <v>5</v>
      </c>
      <c r="W33" s="4">
        <v>5</v>
      </c>
      <c r="X33" s="4">
        <v>1.5</v>
      </c>
      <c r="Y33" s="4">
        <v>5</v>
      </c>
      <c r="Z33" s="4">
        <f t="shared" si="0"/>
        <v>45</v>
      </c>
    </row>
    <row r="34" spans="2:26" x14ac:dyDescent="0.25">
      <c r="B34" s="4">
        <v>30</v>
      </c>
      <c r="C34" s="4">
        <v>2</v>
      </c>
      <c r="D34" s="4">
        <v>3</v>
      </c>
      <c r="E34" s="4">
        <v>2</v>
      </c>
      <c r="F34" s="4">
        <v>1</v>
      </c>
      <c r="G34" s="4">
        <v>1</v>
      </c>
      <c r="H34" s="4">
        <v>3</v>
      </c>
      <c r="I34" s="4">
        <v>2</v>
      </c>
      <c r="J34" s="4">
        <v>4</v>
      </c>
      <c r="K34" s="4">
        <v>2</v>
      </c>
      <c r="L34" s="4">
        <f t="shared" si="1"/>
        <v>20</v>
      </c>
      <c r="M34" s="4">
        <f t="shared" si="2"/>
        <v>52</v>
      </c>
      <c r="N34" s="4">
        <f t="shared" si="3"/>
        <v>400</v>
      </c>
      <c r="P34" s="4">
        <v>30</v>
      </c>
      <c r="Q34" s="4">
        <v>4.5</v>
      </c>
      <c r="R34" s="4">
        <v>7.5</v>
      </c>
      <c r="S34" s="4">
        <v>4.5</v>
      </c>
      <c r="T34" s="4">
        <v>1.5</v>
      </c>
      <c r="U34" s="4">
        <v>1.5</v>
      </c>
      <c r="V34" s="4">
        <v>7.5</v>
      </c>
      <c r="W34" s="4">
        <v>4.5</v>
      </c>
      <c r="X34" s="4">
        <v>9</v>
      </c>
      <c r="Y34" s="4">
        <v>4.5</v>
      </c>
      <c r="Z34" s="4">
        <f t="shared" si="0"/>
        <v>45</v>
      </c>
    </row>
    <row r="35" spans="2:26" x14ac:dyDescent="0.25">
      <c r="B35" s="4" t="s">
        <v>14</v>
      </c>
      <c r="C35" s="4">
        <f>SUM(C5:C34)</f>
        <v>86</v>
      </c>
      <c r="D35" s="4">
        <f t="shared" ref="D35:I35" si="4">SUM(D5:D34)</f>
        <v>90</v>
      </c>
      <c r="E35" s="4">
        <f t="shared" si="4"/>
        <v>77</v>
      </c>
      <c r="F35" s="4">
        <f t="shared" si="4"/>
        <v>84</v>
      </c>
      <c r="G35" s="4">
        <f t="shared" si="4"/>
        <v>92</v>
      </c>
      <c r="H35" s="4">
        <f t="shared" si="4"/>
        <v>88</v>
      </c>
      <c r="I35" s="4">
        <f t="shared" si="4"/>
        <v>81</v>
      </c>
      <c r="J35" s="4">
        <f>SUM(J5:J34)</f>
        <v>99</v>
      </c>
      <c r="K35" s="4">
        <f>SUM(K5:K34)</f>
        <v>83</v>
      </c>
      <c r="L35" s="4">
        <f>SUM(L5:L34)</f>
        <v>780</v>
      </c>
      <c r="P35" s="4" t="s">
        <v>31</v>
      </c>
      <c r="Q35" s="4">
        <f t="shared" ref="Q35:Y35" si="5">SUM(Q5:Q34)</f>
        <v>148</v>
      </c>
      <c r="R35" s="4">
        <f t="shared" si="5"/>
        <v>157</v>
      </c>
      <c r="S35" s="4">
        <f t="shared" si="5"/>
        <v>120.5</v>
      </c>
      <c r="T35" s="4">
        <f t="shared" si="5"/>
        <v>143.5</v>
      </c>
      <c r="U35" s="4">
        <f t="shared" si="5"/>
        <v>157.5</v>
      </c>
      <c r="V35" s="4">
        <f t="shared" si="5"/>
        <v>158.5</v>
      </c>
      <c r="W35" s="4">
        <f t="shared" si="5"/>
        <v>140.5</v>
      </c>
      <c r="X35" s="4">
        <f t="shared" si="5"/>
        <v>185</v>
      </c>
      <c r="Y35" s="4">
        <f t="shared" si="5"/>
        <v>139.5</v>
      </c>
    </row>
    <row r="36" spans="2:26" x14ac:dyDescent="0.25">
      <c r="B36" s="4" t="s">
        <v>15</v>
      </c>
      <c r="C36" s="4">
        <f>((C5^2)+(C6^2)+(C7^2)+(C8^2)+(C9^2)+(C10^2)+(C11^2)+(C12^2)+(C13^2)+(C14^2)+(C15^2)+(C16^2)+(C17^2)+(C18^2)+(C19^2)+(C20^2)+(C21^2)+(C22^2)+(C23^2)+(C24^2)+(C25^2)+(C26^2)+(C27^2)+(C28^2)+(C29^2)+(C30^2)+(C31^2)+(C32^2)+(C33^2)+(C34^2))</f>
        <v>278</v>
      </c>
      <c r="D36" s="4">
        <f t="shared" ref="D36:K36" si="6">((D5^2)+(D6^2)+(D7^2)+(D8^2)+(D9^2)+(D10^2)+(D11^2)+(D12^2)+(D13^2)+(D14^2)+(D15^2)+(D16^2)+(D17^2)+(D18^2)+(D19^2)+(D20^2)+(D21^2)+(D22^2)+(D23^2)+(D24^2)+(D25^2)+(D26^2)+(D27^2)+(D28^2)+(D29^2)+(D30^2)+(D31^2)+(D32^2)+(D33^2)+(D34^2))</f>
        <v>302</v>
      </c>
      <c r="E36" s="4">
        <f t="shared" si="6"/>
        <v>219</v>
      </c>
      <c r="F36" s="4">
        <f t="shared" si="6"/>
        <v>256</v>
      </c>
      <c r="G36" s="4">
        <f t="shared" si="6"/>
        <v>322</v>
      </c>
      <c r="H36" s="4">
        <f t="shared" si="6"/>
        <v>304</v>
      </c>
      <c r="I36" s="4">
        <f t="shared" si="6"/>
        <v>247</v>
      </c>
      <c r="J36" s="4">
        <f t="shared" si="6"/>
        <v>359</v>
      </c>
      <c r="K36" s="4">
        <f t="shared" si="6"/>
        <v>263</v>
      </c>
      <c r="L36" s="4">
        <f>SUM(C36:K36)</f>
        <v>2550</v>
      </c>
      <c r="P36" s="4" t="s">
        <v>32</v>
      </c>
      <c r="Q36" s="16">
        <f>AVERAGE(Q5:Q34)</f>
        <v>4.9333333333333336</v>
      </c>
      <c r="R36" s="16">
        <f t="shared" ref="R36:Y36" si="7">AVERAGE(R5:R34)</f>
        <v>5.2333333333333334</v>
      </c>
      <c r="S36" s="16">
        <f t="shared" si="7"/>
        <v>4.0166666666666666</v>
      </c>
      <c r="T36" s="16">
        <f t="shared" si="7"/>
        <v>4.7833333333333332</v>
      </c>
      <c r="U36" s="16">
        <f t="shared" si="7"/>
        <v>5.25</v>
      </c>
      <c r="V36" s="16">
        <f t="shared" si="7"/>
        <v>5.2833333333333332</v>
      </c>
      <c r="W36" s="16">
        <f>AVERAGE(W5:W34)</f>
        <v>4.6833333333333336</v>
      </c>
      <c r="X36" s="16">
        <f t="shared" si="7"/>
        <v>6.166666666666667</v>
      </c>
      <c r="Y36" s="16">
        <f t="shared" si="7"/>
        <v>4.6500000000000004</v>
      </c>
    </row>
    <row r="37" spans="2:26" x14ac:dyDescent="0.25">
      <c r="B37" s="4" t="s">
        <v>35</v>
      </c>
      <c r="C37" s="4">
        <f>C35^2</f>
        <v>7396</v>
      </c>
      <c r="D37" s="4">
        <f t="shared" ref="D37:I37" si="8">D35^2</f>
        <v>8100</v>
      </c>
      <c r="E37" s="4">
        <f t="shared" si="8"/>
        <v>5929</v>
      </c>
      <c r="F37" s="4">
        <f t="shared" si="8"/>
        <v>7056</v>
      </c>
      <c r="G37" s="4">
        <f t="shared" si="8"/>
        <v>8464</v>
      </c>
      <c r="H37" s="4">
        <f t="shared" si="8"/>
        <v>7744</v>
      </c>
      <c r="I37" s="4">
        <f t="shared" si="8"/>
        <v>6561</v>
      </c>
      <c r="J37" s="4">
        <f>J35^2</f>
        <v>9801</v>
      </c>
      <c r="K37" s="4">
        <f>K35^2</f>
        <v>6889</v>
      </c>
    </row>
    <row r="38" spans="2:26" x14ac:dyDescent="0.25">
      <c r="B38" s="4" t="s">
        <v>17</v>
      </c>
      <c r="C38" s="16">
        <f>AVERAGE(C5:C34)</f>
        <v>2.8666666666666667</v>
      </c>
      <c r="D38" s="16">
        <f>AVERAGE(D5:D34)</f>
        <v>3</v>
      </c>
      <c r="E38" s="16">
        <f t="shared" ref="E38:K38" si="9">AVERAGE(E5:E34)</f>
        <v>2.5666666666666669</v>
      </c>
      <c r="F38" s="16">
        <f t="shared" si="9"/>
        <v>2.8</v>
      </c>
      <c r="G38" s="16">
        <f t="shared" si="9"/>
        <v>3.0666666666666669</v>
      </c>
      <c r="H38" s="16">
        <f t="shared" si="9"/>
        <v>2.9333333333333331</v>
      </c>
      <c r="I38" s="16">
        <f t="shared" si="9"/>
        <v>2.7</v>
      </c>
      <c r="J38" s="16">
        <f>AVERAGE(J5:J34)</f>
        <v>3.3</v>
      </c>
      <c r="K38" s="16">
        <f t="shared" si="9"/>
        <v>2.7666666666666666</v>
      </c>
    </row>
    <row r="40" spans="2:26" x14ac:dyDescent="0.25">
      <c r="B40" s="5" t="s">
        <v>21</v>
      </c>
      <c r="C40" s="5">
        <f>((L35^2)/(30*9))</f>
        <v>2253.3333333333335</v>
      </c>
    </row>
    <row r="42" spans="2:26" x14ac:dyDescent="0.25">
      <c r="B42" s="73"/>
      <c r="C42" s="73"/>
    </row>
    <row r="43" spans="2:26" x14ac:dyDescent="0.25">
      <c r="B43" s="69"/>
      <c r="C43" s="62"/>
      <c r="D43" s="66"/>
      <c r="E43" s="66"/>
      <c r="F43" s="66"/>
      <c r="G43" s="67"/>
      <c r="H43" s="66"/>
      <c r="I43" s="66"/>
      <c r="P43" s="8" t="s">
        <v>22</v>
      </c>
      <c r="Q43" t="s">
        <v>23</v>
      </c>
      <c r="S43" t="s">
        <v>24</v>
      </c>
    </row>
    <row r="44" spans="2:26" x14ac:dyDescent="0.25">
      <c r="B44" s="70"/>
      <c r="C44" s="62"/>
      <c r="D44" s="66"/>
      <c r="E44" s="66"/>
      <c r="F44" s="67"/>
      <c r="G44" s="67"/>
      <c r="H44" s="68"/>
      <c r="I44" s="68"/>
    </row>
    <row r="45" spans="2:26" x14ac:dyDescent="0.25">
      <c r="B45" s="63"/>
      <c r="C45" s="63"/>
      <c r="D45" s="71"/>
      <c r="E45" s="71"/>
      <c r="F45" s="72"/>
      <c r="G45" s="64"/>
      <c r="H45" s="71"/>
      <c r="I45" s="71"/>
      <c r="P45" s="4" t="s">
        <v>25</v>
      </c>
      <c r="Q45" s="6">
        <f>(12/((30*9)*(9+1))*SUMSQ(Q35:Y35)-3*(30)*(9+1))</f>
        <v>11.197777777777787</v>
      </c>
    </row>
    <row r="46" spans="2:26" x14ac:dyDescent="0.25">
      <c r="B46" s="63"/>
      <c r="C46" s="63"/>
      <c r="D46" s="71"/>
      <c r="E46" s="71"/>
      <c r="P46" s="4" t="s">
        <v>26</v>
      </c>
      <c r="Q46" s="6">
        <v>15.507313055865501</v>
      </c>
    </row>
    <row r="47" spans="2:26" x14ac:dyDescent="0.25">
      <c r="B47" s="63"/>
      <c r="C47" s="63"/>
      <c r="D47" s="71"/>
      <c r="E47" s="71"/>
    </row>
    <row r="48" spans="2:26" x14ac:dyDescent="0.25">
      <c r="B48" s="63"/>
      <c r="C48" s="63"/>
      <c r="D48" s="71"/>
      <c r="P48" s="48" t="s">
        <v>10</v>
      </c>
      <c r="Q48" s="50" t="s">
        <v>27</v>
      </c>
      <c r="R48" s="50" t="s">
        <v>28</v>
      </c>
      <c r="S48" s="1"/>
    </row>
    <row r="49" spans="16:19" x14ac:dyDescent="0.25">
      <c r="P49" s="49"/>
      <c r="Q49" s="51"/>
      <c r="R49" s="51"/>
      <c r="S49" s="1"/>
    </row>
    <row r="50" spans="16:19" x14ac:dyDescent="0.25">
      <c r="P50" t="s">
        <v>55</v>
      </c>
      <c r="Q50" s="15">
        <f>C38</f>
        <v>2.8666666666666667</v>
      </c>
      <c r="R50" s="8">
        <f>Q35</f>
        <v>148</v>
      </c>
      <c r="S50" s="8"/>
    </row>
    <row r="51" spans="16:19" x14ac:dyDescent="0.25">
      <c r="P51" t="s">
        <v>63</v>
      </c>
      <c r="Q51" s="15">
        <f>D38</f>
        <v>3</v>
      </c>
      <c r="R51" s="8">
        <f>R35</f>
        <v>157</v>
      </c>
      <c r="S51" s="8"/>
    </row>
    <row r="52" spans="16:19" x14ac:dyDescent="0.25">
      <c r="P52" t="s">
        <v>56</v>
      </c>
      <c r="Q52" s="15">
        <f>E38</f>
        <v>2.5666666666666669</v>
      </c>
      <c r="R52" s="8">
        <f>S35</f>
        <v>120.5</v>
      </c>
      <c r="S52" s="8"/>
    </row>
    <row r="53" spans="16:19" x14ac:dyDescent="0.25">
      <c r="P53" t="s">
        <v>57</v>
      </c>
      <c r="Q53" s="15">
        <f>F38</f>
        <v>2.8</v>
      </c>
      <c r="R53" s="8">
        <f>T35</f>
        <v>143.5</v>
      </c>
      <c r="S53" s="8"/>
    </row>
    <row r="54" spans="16:19" x14ac:dyDescent="0.25">
      <c r="P54" t="s">
        <v>58</v>
      </c>
      <c r="Q54" s="15">
        <f>G38</f>
        <v>3.0666666666666669</v>
      </c>
      <c r="R54" s="8">
        <f>U35</f>
        <v>157.5</v>
      </c>
      <c r="S54" s="8"/>
    </row>
    <row r="55" spans="16:19" x14ac:dyDescent="0.25">
      <c r="P55" t="s">
        <v>59</v>
      </c>
      <c r="Q55" s="15">
        <f>H38</f>
        <v>2.9333333333333331</v>
      </c>
      <c r="R55" s="8">
        <f>V35</f>
        <v>158.5</v>
      </c>
      <c r="S55" s="8"/>
    </row>
    <row r="56" spans="16:19" x14ac:dyDescent="0.25">
      <c r="P56" t="s">
        <v>60</v>
      </c>
      <c r="Q56" s="15">
        <f>I38</f>
        <v>2.7</v>
      </c>
      <c r="R56" s="8">
        <f>W35</f>
        <v>140.5</v>
      </c>
      <c r="S56" s="8"/>
    </row>
    <row r="57" spans="16:19" x14ac:dyDescent="0.25">
      <c r="P57" t="s">
        <v>61</v>
      </c>
      <c r="Q57" s="15">
        <f>J38</f>
        <v>3.3</v>
      </c>
      <c r="R57" s="8">
        <f>X35</f>
        <v>185</v>
      </c>
      <c r="S57" s="8"/>
    </row>
    <row r="58" spans="16:19" x14ac:dyDescent="0.25">
      <c r="P58" s="21" t="s">
        <v>62</v>
      </c>
      <c r="Q58" s="20">
        <f>K38</f>
        <v>2.7666666666666666</v>
      </c>
      <c r="R58" s="10">
        <f>Y35</f>
        <v>139.5</v>
      </c>
      <c r="S58" s="8"/>
    </row>
    <row r="59" spans="16:19" x14ac:dyDescent="0.25">
      <c r="P59" s="35" t="s">
        <v>29</v>
      </c>
      <c r="Q59" s="56" t="s">
        <v>74</v>
      </c>
      <c r="R59" s="56"/>
      <c r="S59" s="26"/>
    </row>
    <row r="60" spans="16:19" x14ac:dyDescent="0.25">
      <c r="Q60" s="1"/>
      <c r="R60" s="31"/>
      <c r="S60" s="1"/>
    </row>
    <row r="61" spans="16:19" x14ac:dyDescent="0.25">
      <c r="Q61" s="1"/>
      <c r="R61" s="31"/>
      <c r="S61" s="1"/>
    </row>
    <row r="62" spans="16:19" x14ac:dyDescent="0.25">
      <c r="Q62" s="26"/>
    </row>
    <row r="63" spans="16:19" x14ac:dyDescent="0.25">
      <c r="S63" s="26"/>
    </row>
    <row r="64" spans="16:19" x14ac:dyDescent="0.25">
      <c r="S64" s="26"/>
    </row>
    <row r="65" spans="16:19" x14ac:dyDescent="0.25">
      <c r="S65" s="26"/>
    </row>
    <row r="66" spans="16:19" x14ac:dyDescent="0.25">
      <c r="S66" s="26"/>
    </row>
    <row r="67" spans="16:19" x14ac:dyDescent="0.25">
      <c r="S67" s="26"/>
    </row>
    <row r="68" spans="16:19" x14ac:dyDescent="0.25">
      <c r="S68" s="26"/>
    </row>
    <row r="69" spans="16:19" x14ac:dyDescent="0.25">
      <c r="S69" s="26"/>
    </row>
    <row r="70" spans="16:19" x14ac:dyDescent="0.25">
      <c r="S70" s="26"/>
    </row>
    <row r="71" spans="16:19" x14ac:dyDescent="0.25">
      <c r="P71" s="11"/>
      <c r="Q71" s="26"/>
      <c r="R71" s="26"/>
      <c r="S71" s="26"/>
    </row>
  </sheetData>
  <mergeCells count="12">
    <mergeCell ref="P48:P49"/>
    <mergeCell ref="Q48:Q49"/>
    <mergeCell ref="R48:R49"/>
    <mergeCell ref="Q59:R59"/>
    <mergeCell ref="Q3:Y3"/>
    <mergeCell ref="Z3:Z4"/>
    <mergeCell ref="C3:K3"/>
    <mergeCell ref="B3:B4"/>
    <mergeCell ref="L3:L4"/>
    <mergeCell ref="M3:M4"/>
    <mergeCell ref="N3:N4"/>
    <mergeCell ref="P3:P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9E85F-C342-4AE7-BF52-1B062B695410}">
  <dimension ref="B2:H13"/>
  <sheetViews>
    <sheetView workbookViewId="0">
      <selection activeCell="D18" sqref="D18"/>
    </sheetView>
  </sheetViews>
  <sheetFormatPr defaultRowHeight="15" x14ac:dyDescent="0.25"/>
  <cols>
    <col min="2" max="2" width="50.28515625" customWidth="1"/>
    <col min="7" max="7" width="10.140625" customWidth="1"/>
  </cols>
  <sheetData>
    <row r="2" spans="2:8" x14ac:dyDescent="0.25">
      <c r="B2" s="57" t="s">
        <v>64</v>
      </c>
      <c r="C2" s="57" t="s">
        <v>75</v>
      </c>
      <c r="D2" s="57" t="s">
        <v>76</v>
      </c>
      <c r="E2" s="57" t="s">
        <v>77</v>
      </c>
      <c r="F2" s="57" t="s">
        <v>78</v>
      </c>
      <c r="G2" s="2"/>
      <c r="H2" s="1"/>
    </row>
    <row r="3" spans="2:8" x14ac:dyDescent="0.25">
      <c r="B3" s="58"/>
      <c r="C3" s="58"/>
      <c r="D3" s="58"/>
      <c r="E3" s="58"/>
      <c r="F3" s="58"/>
      <c r="G3" s="2"/>
      <c r="H3" s="1"/>
    </row>
    <row r="4" spans="2:8" x14ac:dyDescent="0.25">
      <c r="B4" s="36" t="s">
        <v>65</v>
      </c>
      <c r="C4" s="37">
        <v>3.5</v>
      </c>
      <c r="D4" s="37">
        <v>3.07</v>
      </c>
      <c r="E4" s="37">
        <v>2.97</v>
      </c>
      <c r="F4" s="38">
        <v>2.87</v>
      </c>
    </row>
    <row r="5" spans="2:8" x14ac:dyDescent="0.25">
      <c r="B5" s="36" t="s">
        <v>66</v>
      </c>
      <c r="C5" s="37">
        <v>3.4</v>
      </c>
      <c r="D5" s="37">
        <v>3.03</v>
      </c>
      <c r="E5" s="37">
        <v>3.17</v>
      </c>
      <c r="F5" s="38">
        <v>3</v>
      </c>
    </row>
    <row r="6" spans="2:8" x14ac:dyDescent="0.25">
      <c r="B6" s="36" t="s">
        <v>67</v>
      </c>
      <c r="C6" s="37">
        <v>3.1</v>
      </c>
      <c r="D6" s="37">
        <v>3.3</v>
      </c>
      <c r="E6" s="37">
        <v>3.03</v>
      </c>
      <c r="F6" s="38">
        <v>2.57</v>
      </c>
    </row>
    <row r="7" spans="2:8" x14ac:dyDescent="0.25">
      <c r="B7" s="36" t="s">
        <v>68</v>
      </c>
      <c r="C7" s="37">
        <v>3.5</v>
      </c>
      <c r="D7" s="37">
        <v>3.43</v>
      </c>
      <c r="E7" s="37">
        <v>3.33</v>
      </c>
      <c r="F7" s="38">
        <v>2.8</v>
      </c>
    </row>
    <row r="8" spans="2:8" x14ac:dyDescent="0.25">
      <c r="B8" s="36" t="s">
        <v>69</v>
      </c>
      <c r="C8" s="37">
        <v>3.4</v>
      </c>
      <c r="D8" s="37">
        <v>3.37</v>
      </c>
      <c r="E8" s="37">
        <v>3.27</v>
      </c>
      <c r="F8" s="38">
        <v>3.07</v>
      </c>
    </row>
    <row r="9" spans="2:8" x14ac:dyDescent="0.25">
      <c r="B9" s="36" t="s">
        <v>70</v>
      </c>
      <c r="C9" s="37">
        <v>3.1</v>
      </c>
      <c r="D9" s="37">
        <v>3.37</v>
      </c>
      <c r="E9" s="37">
        <v>3.27</v>
      </c>
      <c r="F9" s="38">
        <v>2.93</v>
      </c>
    </row>
    <row r="10" spans="2:8" x14ac:dyDescent="0.25">
      <c r="B10" s="36" t="s">
        <v>71</v>
      </c>
      <c r="C10" s="37">
        <v>3.2</v>
      </c>
      <c r="D10" s="37">
        <v>2.9</v>
      </c>
      <c r="E10" s="39">
        <v>3</v>
      </c>
      <c r="F10" s="38">
        <v>2.7</v>
      </c>
    </row>
    <row r="11" spans="2:8" x14ac:dyDescent="0.25">
      <c r="B11" s="36" t="s">
        <v>72</v>
      </c>
      <c r="C11" s="37">
        <v>3</v>
      </c>
      <c r="D11" s="37">
        <v>2.93</v>
      </c>
      <c r="E11" s="39">
        <v>3.4</v>
      </c>
      <c r="F11" s="38">
        <v>3.3</v>
      </c>
    </row>
    <row r="12" spans="2:8" x14ac:dyDescent="0.25">
      <c r="B12" s="40" t="s">
        <v>73</v>
      </c>
      <c r="C12" s="41">
        <v>3.1</v>
      </c>
      <c r="D12" s="41">
        <v>3.07</v>
      </c>
      <c r="E12" s="41">
        <v>3.37</v>
      </c>
      <c r="F12" s="42">
        <v>2.77</v>
      </c>
    </row>
    <row r="13" spans="2:8" x14ac:dyDescent="0.25">
      <c r="B13" s="43" t="s">
        <v>29</v>
      </c>
      <c r="C13" s="43" t="s">
        <v>74</v>
      </c>
      <c r="D13" s="43" t="s">
        <v>74</v>
      </c>
      <c r="E13" s="43" t="s">
        <v>74</v>
      </c>
      <c r="F13" s="43" t="s">
        <v>74</v>
      </c>
    </row>
  </sheetData>
  <mergeCells count="5">
    <mergeCell ref="B2:B3"/>
    <mergeCell ref="F2:F3"/>
    <mergeCell ref="C2:C3"/>
    <mergeCell ref="D2:D3"/>
    <mergeCell ref="E2:E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A26D4-F44C-497C-99C3-697D60575814}">
  <dimension ref="A1:Z72"/>
  <sheetViews>
    <sheetView tabSelected="1" topLeftCell="A17" zoomScale="80" zoomScaleNormal="80" workbookViewId="0">
      <selection activeCell="B40" sqref="B40"/>
    </sheetView>
  </sheetViews>
  <sheetFormatPr defaultRowHeight="15" x14ac:dyDescent="0.25"/>
  <cols>
    <col min="2" max="2" width="12.28515625" customWidth="1"/>
    <col min="7" max="7" width="10" customWidth="1"/>
    <col min="15" max="15" width="2.140625" customWidth="1"/>
    <col min="16" max="16" width="12" customWidth="1"/>
    <col min="17" max="17" width="9.140625" customWidth="1"/>
  </cols>
  <sheetData>
    <row r="1" spans="1:26" x14ac:dyDescent="0.25">
      <c r="A1" s="11" t="s">
        <v>36</v>
      </c>
    </row>
    <row r="2" spans="1:26" x14ac:dyDescent="0.25">
      <c r="P2" t="s">
        <v>18</v>
      </c>
    </row>
    <row r="3" spans="1:26" x14ac:dyDescent="0.25">
      <c r="B3" s="52" t="s">
        <v>0</v>
      </c>
      <c r="C3" s="53" t="s">
        <v>10</v>
      </c>
      <c r="D3" s="53"/>
      <c r="E3" s="53"/>
      <c r="F3" s="53"/>
      <c r="G3" s="53"/>
      <c r="H3" s="53"/>
      <c r="I3" s="53"/>
      <c r="J3" s="53"/>
      <c r="K3" s="53"/>
      <c r="L3" s="52" t="s">
        <v>14</v>
      </c>
      <c r="M3" s="54" t="s">
        <v>12</v>
      </c>
      <c r="N3" s="59" t="s">
        <v>13</v>
      </c>
      <c r="P3" s="52" t="s">
        <v>0</v>
      </c>
      <c r="Q3" s="53" t="s">
        <v>10</v>
      </c>
      <c r="R3" s="53"/>
      <c r="S3" s="53"/>
      <c r="T3" s="53"/>
      <c r="U3" s="53"/>
      <c r="V3" s="53"/>
      <c r="W3" s="53"/>
      <c r="X3" s="53"/>
      <c r="Y3" s="53"/>
      <c r="Z3" s="52" t="s">
        <v>20</v>
      </c>
    </row>
    <row r="4" spans="1:26" x14ac:dyDescent="0.25">
      <c r="B4" s="52"/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52"/>
      <c r="M4" s="54"/>
      <c r="N4" s="59"/>
      <c r="P4" s="52"/>
      <c r="Q4" s="4" t="s">
        <v>1</v>
      </c>
      <c r="R4" s="4" t="s">
        <v>2</v>
      </c>
      <c r="S4" s="4" t="s">
        <v>3</v>
      </c>
      <c r="T4" s="4" t="s">
        <v>4</v>
      </c>
      <c r="U4" s="4" t="s">
        <v>5</v>
      </c>
      <c r="V4" s="4" t="s">
        <v>6</v>
      </c>
      <c r="W4" s="4" t="s">
        <v>7</v>
      </c>
      <c r="X4" s="4" t="s">
        <v>8</v>
      </c>
      <c r="Y4" s="4" t="s">
        <v>9</v>
      </c>
      <c r="Z4" s="52"/>
    </row>
    <row r="5" spans="1:26" x14ac:dyDescent="0.25">
      <c r="B5" s="4">
        <v>1</v>
      </c>
      <c r="C5" s="4">
        <v>3</v>
      </c>
      <c r="D5" s="4">
        <v>3</v>
      </c>
      <c r="E5" s="4">
        <v>3</v>
      </c>
      <c r="F5" s="4">
        <v>4</v>
      </c>
      <c r="G5" s="4">
        <v>2</v>
      </c>
      <c r="H5" s="4">
        <v>4</v>
      </c>
      <c r="I5" s="4">
        <v>2</v>
      </c>
      <c r="J5" s="4">
        <v>3</v>
      </c>
      <c r="K5" s="4">
        <v>3</v>
      </c>
      <c r="L5" s="5">
        <f>SUM(C5:K5)</f>
        <v>27</v>
      </c>
      <c r="M5" s="5">
        <f>((C5^2)+(D5^2)+(E5^2)+(F5^2)+(G5^2)+(H5^2)+(I5^2)+(J5^2)+(K5^2))</f>
        <v>85</v>
      </c>
      <c r="N5" s="5">
        <f>L5^2</f>
        <v>729</v>
      </c>
      <c r="P5" s="4">
        <v>1</v>
      </c>
      <c r="Q5" s="4">
        <v>5</v>
      </c>
      <c r="R5" s="4">
        <v>5</v>
      </c>
      <c r="S5" s="4">
        <v>5</v>
      </c>
      <c r="T5" s="4">
        <v>8.5</v>
      </c>
      <c r="U5" s="4">
        <v>1.5</v>
      </c>
      <c r="V5" s="4">
        <v>8.5</v>
      </c>
      <c r="W5" s="4">
        <v>1.5</v>
      </c>
      <c r="X5" s="4">
        <v>5</v>
      </c>
      <c r="Y5" s="4">
        <v>5</v>
      </c>
      <c r="Z5" s="5">
        <f t="shared" ref="Z5:Z34" si="0">SUM(Q5:Y5)</f>
        <v>45</v>
      </c>
    </row>
    <row r="6" spans="1:26" x14ac:dyDescent="0.25">
      <c r="B6" s="4">
        <v>2</v>
      </c>
      <c r="C6" s="4">
        <v>3</v>
      </c>
      <c r="D6" s="4">
        <v>4</v>
      </c>
      <c r="E6" s="4">
        <v>3</v>
      </c>
      <c r="F6" s="4">
        <v>4</v>
      </c>
      <c r="G6" s="4">
        <v>2</v>
      </c>
      <c r="H6" s="4">
        <v>3</v>
      </c>
      <c r="I6" s="4">
        <v>4</v>
      </c>
      <c r="J6" s="4">
        <v>3</v>
      </c>
      <c r="K6" s="4">
        <v>3</v>
      </c>
      <c r="L6" s="5">
        <f t="shared" ref="L6:L34" si="1">SUM(C6:K6)</f>
        <v>29</v>
      </c>
      <c r="M6" s="5">
        <f t="shared" ref="M6:M34" si="2">((C6^2)+(D6^2)+(E6^2)+(F6^2)+(G6^2)+(H6^2)+(I6^2)+(J6^2)+(K6^2))</f>
        <v>97</v>
      </c>
      <c r="N6" s="5">
        <f t="shared" ref="N6:N34" si="3">L6^2</f>
        <v>841</v>
      </c>
      <c r="P6" s="4">
        <v>2</v>
      </c>
      <c r="Q6" s="4">
        <v>4</v>
      </c>
      <c r="R6" s="4">
        <v>8</v>
      </c>
      <c r="S6" s="4">
        <v>4</v>
      </c>
      <c r="T6" s="4">
        <v>8</v>
      </c>
      <c r="U6" s="4">
        <v>1</v>
      </c>
      <c r="V6" s="4">
        <v>4</v>
      </c>
      <c r="W6" s="4">
        <v>8</v>
      </c>
      <c r="X6" s="4">
        <v>4</v>
      </c>
      <c r="Y6" s="4">
        <v>4</v>
      </c>
      <c r="Z6" s="5">
        <f t="shared" si="0"/>
        <v>45</v>
      </c>
    </row>
    <row r="7" spans="1:26" x14ac:dyDescent="0.25">
      <c r="B7" s="4">
        <v>3</v>
      </c>
      <c r="C7" s="4">
        <v>4</v>
      </c>
      <c r="D7" s="4">
        <v>3</v>
      </c>
      <c r="E7" s="4">
        <v>2</v>
      </c>
      <c r="F7" s="4">
        <v>4</v>
      </c>
      <c r="G7" s="4">
        <v>3</v>
      </c>
      <c r="H7" s="4">
        <v>3</v>
      </c>
      <c r="I7" s="4">
        <v>4</v>
      </c>
      <c r="J7" s="4">
        <v>2</v>
      </c>
      <c r="K7" s="4">
        <v>3</v>
      </c>
      <c r="L7" s="5">
        <f t="shared" si="1"/>
        <v>28</v>
      </c>
      <c r="M7" s="5">
        <f t="shared" si="2"/>
        <v>92</v>
      </c>
      <c r="N7" s="5">
        <f t="shared" si="3"/>
        <v>784</v>
      </c>
      <c r="P7" s="4">
        <v>3</v>
      </c>
      <c r="Q7" s="4">
        <v>8</v>
      </c>
      <c r="R7" s="4">
        <v>4.5</v>
      </c>
      <c r="S7" s="4">
        <v>1.5</v>
      </c>
      <c r="T7" s="4">
        <v>8</v>
      </c>
      <c r="U7" s="4">
        <v>4.5</v>
      </c>
      <c r="V7" s="4">
        <v>4.5</v>
      </c>
      <c r="W7" s="4">
        <v>8</v>
      </c>
      <c r="X7" s="4">
        <v>1.5</v>
      </c>
      <c r="Y7" s="4">
        <v>4.5</v>
      </c>
      <c r="Z7" s="5">
        <f t="shared" si="0"/>
        <v>45</v>
      </c>
    </row>
    <row r="8" spans="1:26" x14ac:dyDescent="0.25">
      <c r="B8" s="4">
        <v>4</v>
      </c>
      <c r="C8" s="4">
        <v>4</v>
      </c>
      <c r="D8" s="4">
        <v>2</v>
      </c>
      <c r="E8" s="4">
        <v>3</v>
      </c>
      <c r="F8" s="4">
        <v>4</v>
      </c>
      <c r="G8" s="4">
        <v>4</v>
      </c>
      <c r="H8" s="4">
        <v>2</v>
      </c>
      <c r="I8" s="4">
        <v>2</v>
      </c>
      <c r="J8" s="4">
        <v>2</v>
      </c>
      <c r="K8" s="4">
        <v>3</v>
      </c>
      <c r="L8" s="5">
        <f t="shared" si="1"/>
        <v>26</v>
      </c>
      <c r="M8" s="5">
        <f t="shared" si="2"/>
        <v>82</v>
      </c>
      <c r="N8" s="5">
        <f t="shared" si="3"/>
        <v>676</v>
      </c>
      <c r="P8" s="4">
        <v>4</v>
      </c>
      <c r="Q8" s="4">
        <v>8</v>
      </c>
      <c r="R8" s="4">
        <v>2.5</v>
      </c>
      <c r="S8" s="4">
        <v>5.5</v>
      </c>
      <c r="T8" s="4">
        <v>8</v>
      </c>
      <c r="U8" s="4">
        <v>8</v>
      </c>
      <c r="V8" s="4">
        <v>2.5</v>
      </c>
      <c r="W8" s="4">
        <v>2.5</v>
      </c>
      <c r="X8" s="4">
        <v>2.5</v>
      </c>
      <c r="Y8" s="4">
        <v>5.5</v>
      </c>
      <c r="Z8" s="5">
        <f t="shared" si="0"/>
        <v>45</v>
      </c>
    </row>
    <row r="9" spans="1:26" x14ac:dyDescent="0.25">
      <c r="B9" s="4">
        <v>5</v>
      </c>
      <c r="C9" s="4">
        <v>4</v>
      </c>
      <c r="D9" s="4">
        <v>4</v>
      </c>
      <c r="E9" s="4">
        <v>4</v>
      </c>
      <c r="F9" s="4">
        <v>4</v>
      </c>
      <c r="G9" s="4">
        <v>4</v>
      </c>
      <c r="H9" s="4">
        <v>4</v>
      </c>
      <c r="I9" s="4">
        <v>3</v>
      </c>
      <c r="J9" s="4">
        <v>3</v>
      </c>
      <c r="K9" s="4">
        <v>3</v>
      </c>
      <c r="L9" s="5">
        <f t="shared" si="1"/>
        <v>33</v>
      </c>
      <c r="M9" s="5">
        <f t="shared" si="2"/>
        <v>123</v>
      </c>
      <c r="N9" s="5">
        <f t="shared" si="3"/>
        <v>1089</v>
      </c>
      <c r="P9" s="4">
        <v>5</v>
      </c>
      <c r="Q9" s="4">
        <v>6.5</v>
      </c>
      <c r="R9" s="4">
        <v>6.5</v>
      </c>
      <c r="S9" s="4">
        <v>6.5</v>
      </c>
      <c r="T9" s="4">
        <v>6.5</v>
      </c>
      <c r="U9" s="4">
        <v>6.5</v>
      </c>
      <c r="V9" s="4">
        <v>6.5</v>
      </c>
      <c r="W9" s="4">
        <v>2</v>
      </c>
      <c r="X9" s="4">
        <v>2</v>
      </c>
      <c r="Y9" s="4">
        <v>2</v>
      </c>
      <c r="Z9" s="5">
        <f t="shared" si="0"/>
        <v>45</v>
      </c>
    </row>
    <row r="10" spans="1:26" x14ac:dyDescent="0.25">
      <c r="B10" s="4">
        <v>6</v>
      </c>
      <c r="C10" s="4">
        <v>4</v>
      </c>
      <c r="D10" s="4">
        <v>4</v>
      </c>
      <c r="E10" s="4">
        <v>5</v>
      </c>
      <c r="F10" s="4">
        <v>3</v>
      </c>
      <c r="G10" s="4">
        <v>4</v>
      </c>
      <c r="H10" s="4">
        <v>4</v>
      </c>
      <c r="I10" s="4">
        <v>4</v>
      </c>
      <c r="J10" s="4">
        <v>4</v>
      </c>
      <c r="K10" s="4">
        <v>3</v>
      </c>
      <c r="L10" s="5">
        <f t="shared" si="1"/>
        <v>35</v>
      </c>
      <c r="M10" s="5">
        <f t="shared" si="2"/>
        <v>139</v>
      </c>
      <c r="N10" s="5">
        <f t="shared" si="3"/>
        <v>1225</v>
      </c>
      <c r="P10" s="4">
        <v>6</v>
      </c>
      <c r="Q10" s="4">
        <v>5.5</v>
      </c>
      <c r="R10" s="4">
        <v>5.5</v>
      </c>
      <c r="S10" s="4">
        <v>9</v>
      </c>
      <c r="T10" s="4">
        <v>1.5</v>
      </c>
      <c r="U10" s="4">
        <v>5.5</v>
      </c>
      <c r="V10" s="4">
        <v>5.5</v>
      </c>
      <c r="W10" s="4">
        <v>5.5</v>
      </c>
      <c r="X10" s="4">
        <v>5.5</v>
      </c>
      <c r="Y10" s="4">
        <v>1.5</v>
      </c>
      <c r="Z10" s="5">
        <f t="shared" si="0"/>
        <v>45</v>
      </c>
    </row>
    <row r="11" spans="1:26" x14ac:dyDescent="0.25">
      <c r="B11" s="4">
        <v>7</v>
      </c>
      <c r="C11" s="4">
        <v>3</v>
      </c>
      <c r="D11" s="4">
        <v>3</v>
      </c>
      <c r="E11" s="4">
        <v>2</v>
      </c>
      <c r="F11" s="4">
        <v>2</v>
      </c>
      <c r="G11" s="4">
        <v>4</v>
      </c>
      <c r="H11" s="4">
        <v>2</v>
      </c>
      <c r="I11" s="4">
        <v>5</v>
      </c>
      <c r="J11" s="4">
        <v>2</v>
      </c>
      <c r="K11" s="4">
        <v>2</v>
      </c>
      <c r="L11" s="5">
        <f t="shared" si="1"/>
        <v>25</v>
      </c>
      <c r="M11" s="5">
        <f t="shared" si="2"/>
        <v>79</v>
      </c>
      <c r="N11" s="5">
        <f t="shared" si="3"/>
        <v>625</v>
      </c>
      <c r="P11" s="4">
        <v>7</v>
      </c>
      <c r="Q11" s="4">
        <v>6.5</v>
      </c>
      <c r="R11" s="4">
        <v>6.5</v>
      </c>
      <c r="S11" s="4">
        <v>3</v>
      </c>
      <c r="T11" s="4">
        <v>3</v>
      </c>
      <c r="U11" s="4">
        <v>8</v>
      </c>
      <c r="V11" s="4">
        <v>3</v>
      </c>
      <c r="W11" s="4">
        <v>9</v>
      </c>
      <c r="X11" s="4">
        <v>3</v>
      </c>
      <c r="Y11" s="4">
        <v>3</v>
      </c>
      <c r="Z11" s="5">
        <f t="shared" si="0"/>
        <v>45</v>
      </c>
    </row>
    <row r="12" spans="1:26" x14ac:dyDescent="0.25">
      <c r="B12" s="4">
        <v>8</v>
      </c>
      <c r="C12" s="4">
        <v>2</v>
      </c>
      <c r="D12" s="4">
        <v>2</v>
      </c>
      <c r="E12" s="4">
        <v>3</v>
      </c>
      <c r="F12" s="4">
        <v>4</v>
      </c>
      <c r="G12" s="4">
        <v>4</v>
      </c>
      <c r="H12" s="4">
        <v>1</v>
      </c>
      <c r="I12" s="4">
        <v>3</v>
      </c>
      <c r="J12" s="4">
        <v>1</v>
      </c>
      <c r="K12" s="4">
        <v>4</v>
      </c>
      <c r="L12" s="5">
        <f t="shared" si="1"/>
        <v>24</v>
      </c>
      <c r="M12" s="5">
        <f t="shared" si="2"/>
        <v>76</v>
      </c>
      <c r="N12" s="5">
        <f t="shared" si="3"/>
        <v>576</v>
      </c>
      <c r="P12" s="4">
        <v>8</v>
      </c>
      <c r="Q12" s="4">
        <v>3.5</v>
      </c>
      <c r="R12" s="4">
        <v>3.5</v>
      </c>
      <c r="S12" s="4">
        <v>5.5</v>
      </c>
      <c r="T12" s="4">
        <v>8</v>
      </c>
      <c r="U12" s="4">
        <v>8</v>
      </c>
      <c r="V12" s="4">
        <v>1.5</v>
      </c>
      <c r="W12" s="4">
        <v>5.5</v>
      </c>
      <c r="X12" s="4">
        <v>1.5</v>
      </c>
      <c r="Y12" s="4">
        <v>8</v>
      </c>
      <c r="Z12" s="5">
        <f t="shared" si="0"/>
        <v>45</v>
      </c>
    </row>
    <row r="13" spans="1:26" x14ac:dyDescent="0.25">
      <c r="B13" s="4">
        <v>9</v>
      </c>
      <c r="C13" s="4">
        <v>3</v>
      </c>
      <c r="D13" s="4">
        <v>4</v>
      </c>
      <c r="E13" s="4">
        <v>4</v>
      </c>
      <c r="F13" s="4">
        <v>3</v>
      </c>
      <c r="G13" s="4">
        <v>3</v>
      </c>
      <c r="H13" s="4">
        <v>2</v>
      </c>
      <c r="I13" s="4">
        <v>3</v>
      </c>
      <c r="J13" s="4">
        <v>2</v>
      </c>
      <c r="K13" s="4">
        <v>3</v>
      </c>
      <c r="L13" s="5">
        <f t="shared" si="1"/>
        <v>27</v>
      </c>
      <c r="M13" s="5">
        <f t="shared" si="2"/>
        <v>85</v>
      </c>
      <c r="N13" s="5">
        <f t="shared" si="3"/>
        <v>729</v>
      </c>
      <c r="P13" s="4">
        <v>9</v>
      </c>
      <c r="Q13" s="4">
        <v>5</v>
      </c>
      <c r="R13" s="4">
        <v>8.5</v>
      </c>
      <c r="S13" s="4">
        <v>8.5</v>
      </c>
      <c r="T13" s="4">
        <v>5</v>
      </c>
      <c r="U13" s="4">
        <v>5</v>
      </c>
      <c r="V13" s="4">
        <v>1.5</v>
      </c>
      <c r="W13" s="4">
        <v>5</v>
      </c>
      <c r="X13" s="4">
        <v>1.5</v>
      </c>
      <c r="Y13" s="4">
        <v>5</v>
      </c>
      <c r="Z13" s="5">
        <f t="shared" si="0"/>
        <v>45</v>
      </c>
    </row>
    <row r="14" spans="1:26" x14ac:dyDescent="0.25">
      <c r="B14" s="4">
        <v>10</v>
      </c>
      <c r="C14" s="4">
        <v>5</v>
      </c>
      <c r="D14" s="4">
        <v>4</v>
      </c>
      <c r="E14" s="4">
        <v>1</v>
      </c>
      <c r="F14" s="4">
        <v>2</v>
      </c>
      <c r="G14" s="4">
        <v>5</v>
      </c>
      <c r="H14" s="4">
        <v>5</v>
      </c>
      <c r="I14" s="4">
        <v>2</v>
      </c>
      <c r="J14" s="4">
        <v>2</v>
      </c>
      <c r="K14" s="4">
        <v>4</v>
      </c>
      <c r="L14" s="5">
        <f>SUM(C14:K14)</f>
        <v>30</v>
      </c>
      <c r="M14" s="5">
        <f t="shared" si="2"/>
        <v>120</v>
      </c>
      <c r="N14" s="5">
        <f t="shared" si="3"/>
        <v>900</v>
      </c>
      <c r="P14" s="4">
        <v>10</v>
      </c>
      <c r="Q14" s="4">
        <v>8</v>
      </c>
      <c r="R14" s="4">
        <v>5.5</v>
      </c>
      <c r="S14" s="4">
        <v>1</v>
      </c>
      <c r="T14" s="4">
        <v>3</v>
      </c>
      <c r="U14" s="4">
        <v>8</v>
      </c>
      <c r="V14" s="4">
        <v>8</v>
      </c>
      <c r="W14" s="4">
        <v>3</v>
      </c>
      <c r="X14" s="4">
        <v>3</v>
      </c>
      <c r="Y14" s="4">
        <v>5.5</v>
      </c>
      <c r="Z14" s="5">
        <f t="shared" si="0"/>
        <v>45</v>
      </c>
    </row>
    <row r="15" spans="1:26" x14ac:dyDescent="0.25">
      <c r="B15" s="4">
        <v>11</v>
      </c>
      <c r="C15" s="4">
        <v>4</v>
      </c>
      <c r="D15" s="4">
        <v>4</v>
      </c>
      <c r="E15" s="4">
        <v>4</v>
      </c>
      <c r="F15" s="4">
        <v>4</v>
      </c>
      <c r="G15" s="4">
        <v>3</v>
      </c>
      <c r="H15" s="4">
        <v>3</v>
      </c>
      <c r="I15" s="4">
        <v>4</v>
      </c>
      <c r="J15" s="4">
        <v>3</v>
      </c>
      <c r="K15" s="4">
        <v>3</v>
      </c>
      <c r="L15" s="5">
        <f t="shared" si="1"/>
        <v>32</v>
      </c>
      <c r="M15" s="5">
        <f t="shared" si="2"/>
        <v>116</v>
      </c>
      <c r="N15" s="5">
        <f t="shared" si="3"/>
        <v>1024</v>
      </c>
      <c r="P15" s="4">
        <v>11</v>
      </c>
      <c r="Q15" s="4">
        <v>7</v>
      </c>
      <c r="R15" s="4">
        <v>7</v>
      </c>
      <c r="S15" s="4">
        <v>7</v>
      </c>
      <c r="T15" s="4">
        <v>7</v>
      </c>
      <c r="U15" s="4">
        <v>2.5</v>
      </c>
      <c r="V15" s="4">
        <v>2.5</v>
      </c>
      <c r="W15" s="4">
        <v>7</v>
      </c>
      <c r="X15" s="4">
        <v>2.5</v>
      </c>
      <c r="Y15" s="4">
        <v>2.5</v>
      </c>
      <c r="Z15" s="5">
        <f t="shared" si="0"/>
        <v>45</v>
      </c>
    </row>
    <row r="16" spans="1:26" x14ac:dyDescent="0.25">
      <c r="B16" s="4">
        <v>12</v>
      </c>
      <c r="C16" s="4">
        <v>2</v>
      </c>
      <c r="D16" s="4">
        <v>2</v>
      </c>
      <c r="E16" s="4">
        <v>2</v>
      </c>
      <c r="F16" s="4">
        <v>2</v>
      </c>
      <c r="G16" s="4">
        <v>1</v>
      </c>
      <c r="H16" s="4">
        <v>1</v>
      </c>
      <c r="I16" s="4">
        <v>2</v>
      </c>
      <c r="J16" s="4">
        <v>2</v>
      </c>
      <c r="K16" s="4">
        <v>1</v>
      </c>
      <c r="L16" s="5">
        <f t="shared" si="1"/>
        <v>15</v>
      </c>
      <c r="M16" s="5">
        <f t="shared" si="2"/>
        <v>27</v>
      </c>
      <c r="N16" s="5">
        <f t="shared" si="3"/>
        <v>225</v>
      </c>
      <c r="P16" s="4">
        <v>12</v>
      </c>
      <c r="Q16" s="4">
        <v>6.5</v>
      </c>
      <c r="R16" s="4">
        <v>6.5</v>
      </c>
      <c r="S16" s="4">
        <v>6.5</v>
      </c>
      <c r="T16" s="4">
        <v>6.5</v>
      </c>
      <c r="U16" s="4">
        <v>2</v>
      </c>
      <c r="V16" s="4">
        <v>2</v>
      </c>
      <c r="W16" s="4">
        <v>6.5</v>
      </c>
      <c r="X16" s="4">
        <v>6.5</v>
      </c>
      <c r="Y16" s="4">
        <v>2</v>
      </c>
      <c r="Z16" s="5">
        <f t="shared" si="0"/>
        <v>45</v>
      </c>
    </row>
    <row r="17" spans="2:26" x14ac:dyDescent="0.25">
      <c r="B17" s="4">
        <v>13</v>
      </c>
      <c r="C17" s="4">
        <v>4</v>
      </c>
      <c r="D17" s="4">
        <v>2</v>
      </c>
      <c r="E17" s="4">
        <v>1</v>
      </c>
      <c r="F17" s="4">
        <v>5</v>
      </c>
      <c r="G17" s="4">
        <v>4</v>
      </c>
      <c r="H17" s="4">
        <v>3</v>
      </c>
      <c r="I17" s="4">
        <v>2</v>
      </c>
      <c r="J17" s="4">
        <v>1</v>
      </c>
      <c r="K17" s="4">
        <v>2</v>
      </c>
      <c r="L17" s="5">
        <f t="shared" si="1"/>
        <v>24</v>
      </c>
      <c r="M17" s="5">
        <f t="shared" si="2"/>
        <v>80</v>
      </c>
      <c r="N17" s="5">
        <f t="shared" si="3"/>
        <v>576</v>
      </c>
      <c r="P17" s="4">
        <v>13</v>
      </c>
      <c r="Q17" s="4">
        <v>7.5</v>
      </c>
      <c r="R17" s="4">
        <v>4</v>
      </c>
      <c r="S17" s="4">
        <v>1.5</v>
      </c>
      <c r="T17" s="4">
        <v>9</v>
      </c>
      <c r="U17" s="4">
        <v>7.5</v>
      </c>
      <c r="V17" s="4">
        <v>6</v>
      </c>
      <c r="W17" s="4">
        <v>4</v>
      </c>
      <c r="X17" s="4">
        <v>1.5</v>
      </c>
      <c r="Y17" s="4">
        <v>4</v>
      </c>
      <c r="Z17" s="5">
        <f t="shared" si="0"/>
        <v>45</v>
      </c>
    </row>
    <row r="18" spans="2:26" x14ac:dyDescent="0.25">
      <c r="B18" s="4">
        <v>14</v>
      </c>
      <c r="C18" s="4">
        <v>3</v>
      </c>
      <c r="D18" s="4">
        <v>3</v>
      </c>
      <c r="E18" s="4">
        <v>3</v>
      </c>
      <c r="F18" s="4">
        <v>3</v>
      </c>
      <c r="G18" s="4">
        <v>4</v>
      </c>
      <c r="H18" s="4">
        <v>4</v>
      </c>
      <c r="I18" s="4">
        <v>3</v>
      </c>
      <c r="J18" s="4">
        <v>4</v>
      </c>
      <c r="K18" s="4">
        <v>4</v>
      </c>
      <c r="L18" s="5">
        <f t="shared" si="1"/>
        <v>31</v>
      </c>
      <c r="M18" s="5">
        <f t="shared" si="2"/>
        <v>109</v>
      </c>
      <c r="N18" s="5">
        <f t="shared" si="3"/>
        <v>961</v>
      </c>
      <c r="P18" s="4">
        <v>14</v>
      </c>
      <c r="Q18" s="4">
        <v>3</v>
      </c>
      <c r="R18" s="4">
        <v>3</v>
      </c>
      <c r="S18" s="4">
        <v>3</v>
      </c>
      <c r="T18" s="4">
        <v>3</v>
      </c>
      <c r="U18" s="4">
        <v>7.5</v>
      </c>
      <c r="V18" s="4">
        <v>7.5</v>
      </c>
      <c r="W18" s="4">
        <v>3</v>
      </c>
      <c r="X18" s="4">
        <v>7.5</v>
      </c>
      <c r="Y18" s="4">
        <v>7.5</v>
      </c>
      <c r="Z18" s="5">
        <f t="shared" si="0"/>
        <v>45</v>
      </c>
    </row>
    <row r="19" spans="2:26" x14ac:dyDescent="0.25">
      <c r="B19" s="4">
        <v>15</v>
      </c>
      <c r="C19" s="4">
        <v>3</v>
      </c>
      <c r="D19" s="4">
        <v>4</v>
      </c>
      <c r="E19" s="4">
        <v>3</v>
      </c>
      <c r="F19" s="4">
        <v>3</v>
      </c>
      <c r="G19" s="4">
        <v>3</v>
      </c>
      <c r="H19" s="4">
        <v>3</v>
      </c>
      <c r="I19" s="4">
        <v>3</v>
      </c>
      <c r="J19" s="4">
        <v>3</v>
      </c>
      <c r="K19" s="4">
        <v>5</v>
      </c>
      <c r="L19" s="5">
        <f t="shared" si="1"/>
        <v>30</v>
      </c>
      <c r="M19" s="5">
        <f t="shared" si="2"/>
        <v>104</v>
      </c>
      <c r="N19" s="5">
        <f t="shared" si="3"/>
        <v>900</v>
      </c>
      <c r="P19" s="4">
        <v>15</v>
      </c>
      <c r="Q19" s="4">
        <v>4</v>
      </c>
      <c r="R19" s="4">
        <v>8</v>
      </c>
      <c r="S19" s="4">
        <v>4</v>
      </c>
      <c r="T19" s="4">
        <v>4</v>
      </c>
      <c r="U19" s="4">
        <v>4</v>
      </c>
      <c r="V19" s="4">
        <v>4</v>
      </c>
      <c r="W19" s="4">
        <v>4</v>
      </c>
      <c r="X19" s="4">
        <v>4</v>
      </c>
      <c r="Y19" s="4">
        <v>9</v>
      </c>
      <c r="Z19" s="5">
        <f t="shared" si="0"/>
        <v>45</v>
      </c>
    </row>
    <row r="20" spans="2:26" x14ac:dyDescent="0.25">
      <c r="B20" s="4">
        <v>16</v>
      </c>
      <c r="C20" s="4">
        <v>3</v>
      </c>
      <c r="D20" s="4">
        <v>4</v>
      </c>
      <c r="E20" s="4">
        <v>3</v>
      </c>
      <c r="F20" s="4">
        <v>3</v>
      </c>
      <c r="G20" s="4">
        <v>2</v>
      </c>
      <c r="H20" s="4">
        <v>4</v>
      </c>
      <c r="I20" s="4">
        <v>3</v>
      </c>
      <c r="J20" s="4">
        <v>4</v>
      </c>
      <c r="K20" s="4">
        <v>3</v>
      </c>
      <c r="L20" s="5">
        <f t="shared" si="1"/>
        <v>29</v>
      </c>
      <c r="M20" s="5">
        <f>((C20^2)+(D20^2)+(E20^2)+(F20^2)+(G20^2)+(H20^2)+(I20^2)+(J20^2)+(K20^2))</f>
        <v>97</v>
      </c>
      <c r="N20" s="5">
        <f t="shared" si="3"/>
        <v>841</v>
      </c>
      <c r="P20" s="4">
        <v>16</v>
      </c>
      <c r="Q20" s="4">
        <v>4</v>
      </c>
      <c r="R20" s="4">
        <v>8</v>
      </c>
      <c r="S20" s="4">
        <v>4</v>
      </c>
      <c r="T20" s="4">
        <v>4</v>
      </c>
      <c r="U20" s="4">
        <v>1</v>
      </c>
      <c r="V20" s="4">
        <v>8</v>
      </c>
      <c r="W20" s="4">
        <v>4</v>
      </c>
      <c r="X20" s="4">
        <v>8</v>
      </c>
      <c r="Y20" s="4">
        <v>4</v>
      </c>
      <c r="Z20" s="5">
        <f t="shared" si="0"/>
        <v>45</v>
      </c>
    </row>
    <row r="21" spans="2:26" x14ac:dyDescent="0.25">
      <c r="B21" s="4">
        <v>17</v>
      </c>
      <c r="C21" s="4">
        <v>4</v>
      </c>
      <c r="D21" s="4">
        <v>4</v>
      </c>
      <c r="E21" s="4">
        <v>3</v>
      </c>
      <c r="F21" s="4">
        <v>4</v>
      </c>
      <c r="G21" s="4">
        <v>3</v>
      </c>
      <c r="H21" s="4">
        <v>4</v>
      </c>
      <c r="I21" s="4">
        <v>4</v>
      </c>
      <c r="J21" s="4">
        <v>4</v>
      </c>
      <c r="K21" s="4">
        <v>3</v>
      </c>
      <c r="L21" s="5">
        <f t="shared" si="1"/>
        <v>33</v>
      </c>
      <c r="M21" s="5">
        <f t="shared" si="2"/>
        <v>123</v>
      </c>
      <c r="N21" s="5">
        <f t="shared" si="3"/>
        <v>1089</v>
      </c>
      <c r="P21" s="4">
        <v>17</v>
      </c>
      <c r="Q21" s="4">
        <v>6.5</v>
      </c>
      <c r="R21" s="4">
        <v>6.5</v>
      </c>
      <c r="S21" s="4">
        <v>2</v>
      </c>
      <c r="T21" s="4">
        <v>6.5</v>
      </c>
      <c r="U21" s="4">
        <v>2</v>
      </c>
      <c r="V21" s="4">
        <v>6.5</v>
      </c>
      <c r="W21" s="4">
        <v>6.5</v>
      </c>
      <c r="X21" s="4">
        <v>6.5</v>
      </c>
      <c r="Y21" s="4">
        <v>2</v>
      </c>
      <c r="Z21" s="5">
        <f t="shared" si="0"/>
        <v>45</v>
      </c>
    </row>
    <row r="22" spans="2:26" x14ac:dyDescent="0.25">
      <c r="B22" s="4">
        <v>18</v>
      </c>
      <c r="C22" s="4">
        <v>3</v>
      </c>
      <c r="D22" s="4">
        <v>4</v>
      </c>
      <c r="E22" s="4">
        <v>3</v>
      </c>
      <c r="F22" s="4">
        <v>3</v>
      </c>
      <c r="G22" s="4">
        <v>4</v>
      </c>
      <c r="H22" s="4">
        <v>4</v>
      </c>
      <c r="I22" s="4">
        <v>4</v>
      </c>
      <c r="J22" s="4">
        <v>4</v>
      </c>
      <c r="K22" s="4">
        <v>3</v>
      </c>
      <c r="L22" s="5">
        <f t="shared" si="1"/>
        <v>32</v>
      </c>
      <c r="M22" s="5">
        <f t="shared" si="2"/>
        <v>116</v>
      </c>
      <c r="N22" s="5">
        <f t="shared" si="3"/>
        <v>1024</v>
      </c>
      <c r="P22" s="4">
        <v>18</v>
      </c>
      <c r="Q22" s="4">
        <v>2.5</v>
      </c>
      <c r="R22" s="4">
        <v>7</v>
      </c>
      <c r="S22" s="4">
        <v>2.5</v>
      </c>
      <c r="T22" s="4">
        <v>2.5</v>
      </c>
      <c r="U22" s="4">
        <v>7</v>
      </c>
      <c r="V22" s="4">
        <v>7</v>
      </c>
      <c r="W22" s="4">
        <v>7</v>
      </c>
      <c r="X22" s="4">
        <v>7</v>
      </c>
      <c r="Y22" s="4">
        <v>2.5</v>
      </c>
      <c r="Z22" s="5">
        <f t="shared" si="0"/>
        <v>45</v>
      </c>
    </row>
    <row r="23" spans="2:26" x14ac:dyDescent="0.25">
      <c r="B23" s="4">
        <v>19</v>
      </c>
      <c r="C23" s="4">
        <v>4</v>
      </c>
      <c r="D23" s="4">
        <v>3</v>
      </c>
      <c r="E23" s="4">
        <v>4</v>
      </c>
      <c r="F23" s="4">
        <v>3</v>
      </c>
      <c r="G23" s="4">
        <v>3</v>
      </c>
      <c r="H23" s="4">
        <v>3</v>
      </c>
      <c r="I23" s="4">
        <v>3</v>
      </c>
      <c r="J23" s="4">
        <v>3</v>
      </c>
      <c r="K23" s="4">
        <v>2</v>
      </c>
      <c r="L23" s="5">
        <f t="shared" si="1"/>
        <v>28</v>
      </c>
      <c r="M23" s="5">
        <f t="shared" si="2"/>
        <v>90</v>
      </c>
      <c r="N23" s="5">
        <f t="shared" si="3"/>
        <v>784</v>
      </c>
      <c r="P23" s="4">
        <v>19</v>
      </c>
      <c r="Q23" s="4">
        <v>8.5</v>
      </c>
      <c r="R23" s="4">
        <v>4.5</v>
      </c>
      <c r="S23" s="4">
        <v>8.5</v>
      </c>
      <c r="T23" s="4">
        <v>4.5</v>
      </c>
      <c r="U23" s="4">
        <v>4.5</v>
      </c>
      <c r="V23" s="4">
        <v>4.5</v>
      </c>
      <c r="W23" s="4">
        <v>4.5</v>
      </c>
      <c r="X23" s="4">
        <v>4.5</v>
      </c>
      <c r="Y23" s="4">
        <v>1</v>
      </c>
      <c r="Z23" s="5">
        <f t="shared" si="0"/>
        <v>45</v>
      </c>
    </row>
    <row r="24" spans="2:26" x14ac:dyDescent="0.25">
      <c r="B24" s="4">
        <v>20</v>
      </c>
      <c r="C24" s="4">
        <v>4</v>
      </c>
      <c r="D24" s="4">
        <v>4</v>
      </c>
      <c r="E24" s="4">
        <v>4</v>
      </c>
      <c r="F24" s="4">
        <v>4</v>
      </c>
      <c r="G24" s="4">
        <v>4</v>
      </c>
      <c r="H24" s="4">
        <v>2</v>
      </c>
      <c r="I24" s="4">
        <v>5</v>
      </c>
      <c r="J24" s="4">
        <v>2</v>
      </c>
      <c r="K24" s="4">
        <v>2</v>
      </c>
      <c r="L24" s="5">
        <f t="shared" si="1"/>
        <v>31</v>
      </c>
      <c r="M24" s="5">
        <f t="shared" si="2"/>
        <v>117</v>
      </c>
      <c r="N24" s="5">
        <f t="shared" si="3"/>
        <v>961</v>
      </c>
      <c r="P24" s="4">
        <v>20</v>
      </c>
      <c r="Q24" s="4">
        <v>6</v>
      </c>
      <c r="R24" s="4">
        <v>6</v>
      </c>
      <c r="S24" s="4">
        <v>6</v>
      </c>
      <c r="T24" s="4">
        <v>6</v>
      </c>
      <c r="U24" s="4">
        <v>6</v>
      </c>
      <c r="V24" s="4">
        <v>2</v>
      </c>
      <c r="W24" s="4">
        <v>9</v>
      </c>
      <c r="X24" s="4">
        <v>2</v>
      </c>
      <c r="Y24" s="4">
        <v>2</v>
      </c>
      <c r="Z24" s="5">
        <f t="shared" si="0"/>
        <v>45</v>
      </c>
    </row>
    <row r="25" spans="2:26" x14ac:dyDescent="0.25">
      <c r="B25" s="4">
        <v>21</v>
      </c>
      <c r="C25" s="4">
        <v>3</v>
      </c>
      <c r="D25" s="4">
        <v>4</v>
      </c>
      <c r="E25" s="4">
        <v>2</v>
      </c>
      <c r="F25" s="4">
        <v>4</v>
      </c>
      <c r="G25" s="4">
        <v>4</v>
      </c>
      <c r="H25" s="4">
        <v>3</v>
      </c>
      <c r="I25" s="4">
        <v>2</v>
      </c>
      <c r="J25" s="4">
        <v>3</v>
      </c>
      <c r="K25" s="4">
        <v>3</v>
      </c>
      <c r="L25" s="5">
        <f t="shared" si="1"/>
        <v>28</v>
      </c>
      <c r="M25" s="5">
        <f t="shared" si="2"/>
        <v>92</v>
      </c>
      <c r="N25" s="5">
        <f t="shared" si="3"/>
        <v>784</v>
      </c>
      <c r="P25" s="4">
        <v>21</v>
      </c>
      <c r="Q25" s="4">
        <v>4.5</v>
      </c>
      <c r="R25" s="4">
        <v>8</v>
      </c>
      <c r="S25" s="4">
        <v>1.5</v>
      </c>
      <c r="T25" s="4">
        <v>8</v>
      </c>
      <c r="U25" s="4">
        <v>8</v>
      </c>
      <c r="V25" s="4">
        <v>4.5</v>
      </c>
      <c r="W25" s="4">
        <v>1.5</v>
      </c>
      <c r="X25" s="4">
        <v>4.5</v>
      </c>
      <c r="Y25" s="4">
        <v>4.5</v>
      </c>
      <c r="Z25" s="5">
        <f t="shared" si="0"/>
        <v>45</v>
      </c>
    </row>
    <row r="26" spans="2:26" x14ac:dyDescent="0.25">
      <c r="B26" s="4">
        <v>22</v>
      </c>
      <c r="C26" s="4">
        <v>4</v>
      </c>
      <c r="D26" s="4">
        <v>4</v>
      </c>
      <c r="E26" s="4">
        <v>4</v>
      </c>
      <c r="F26" s="4">
        <v>3</v>
      </c>
      <c r="G26" s="4">
        <v>4</v>
      </c>
      <c r="H26" s="4">
        <v>2</v>
      </c>
      <c r="I26" s="4">
        <v>4</v>
      </c>
      <c r="J26" s="4">
        <v>4</v>
      </c>
      <c r="K26" s="4">
        <v>4</v>
      </c>
      <c r="L26" s="5">
        <f t="shared" si="1"/>
        <v>33</v>
      </c>
      <c r="M26" s="5">
        <f t="shared" si="2"/>
        <v>125</v>
      </c>
      <c r="N26" s="5">
        <f t="shared" si="3"/>
        <v>1089</v>
      </c>
      <c r="P26" s="4">
        <v>22</v>
      </c>
      <c r="Q26" s="4">
        <v>6</v>
      </c>
      <c r="R26" s="4">
        <v>6</v>
      </c>
      <c r="S26" s="4">
        <v>6</v>
      </c>
      <c r="T26" s="4">
        <v>2</v>
      </c>
      <c r="U26" s="4">
        <v>6</v>
      </c>
      <c r="V26" s="4">
        <v>1</v>
      </c>
      <c r="W26" s="4">
        <v>6</v>
      </c>
      <c r="X26" s="4">
        <v>6</v>
      </c>
      <c r="Y26" s="4">
        <v>6</v>
      </c>
      <c r="Z26" s="5">
        <f t="shared" si="0"/>
        <v>45</v>
      </c>
    </row>
    <row r="27" spans="2:26" x14ac:dyDescent="0.25">
      <c r="B27" s="4">
        <v>23</v>
      </c>
      <c r="C27" s="4">
        <v>3</v>
      </c>
      <c r="D27" s="4">
        <v>3</v>
      </c>
      <c r="E27" s="4">
        <v>1</v>
      </c>
      <c r="F27" s="4">
        <v>4</v>
      </c>
      <c r="G27" s="4">
        <v>3</v>
      </c>
      <c r="H27" s="4">
        <v>3</v>
      </c>
      <c r="I27" s="4">
        <v>3</v>
      </c>
      <c r="J27" s="4">
        <v>3</v>
      </c>
      <c r="K27" s="4">
        <v>3</v>
      </c>
      <c r="L27" s="5">
        <f t="shared" si="1"/>
        <v>26</v>
      </c>
      <c r="M27" s="5">
        <f>((C27^2)+(D27^2)+(E27^2)+(F27^2)+(G27^2)+(H27^2)+(I27^2)+(J27^2)+(K27^2))</f>
        <v>80</v>
      </c>
      <c r="N27" s="5">
        <f>L27^2</f>
        <v>676</v>
      </c>
      <c r="P27" s="4">
        <v>23</v>
      </c>
      <c r="Q27" s="4">
        <v>5</v>
      </c>
      <c r="R27" s="4">
        <v>5</v>
      </c>
      <c r="S27" s="4">
        <v>1</v>
      </c>
      <c r="T27" s="4">
        <v>9</v>
      </c>
      <c r="U27" s="4">
        <v>5</v>
      </c>
      <c r="V27" s="4">
        <v>5</v>
      </c>
      <c r="W27" s="4">
        <v>5</v>
      </c>
      <c r="X27" s="4">
        <v>5</v>
      </c>
      <c r="Y27" s="4">
        <v>5</v>
      </c>
      <c r="Z27" s="5">
        <f t="shared" si="0"/>
        <v>45</v>
      </c>
    </row>
    <row r="28" spans="2:26" x14ac:dyDescent="0.25">
      <c r="B28" s="4">
        <v>24</v>
      </c>
      <c r="C28" s="4">
        <v>4</v>
      </c>
      <c r="D28" s="4">
        <v>4</v>
      </c>
      <c r="E28" s="4">
        <v>4</v>
      </c>
      <c r="F28" s="4">
        <v>4</v>
      </c>
      <c r="G28" s="4">
        <v>4</v>
      </c>
      <c r="H28" s="4">
        <v>4</v>
      </c>
      <c r="I28" s="4">
        <v>4</v>
      </c>
      <c r="J28" s="4">
        <v>4</v>
      </c>
      <c r="K28" s="4">
        <v>4</v>
      </c>
      <c r="L28" s="5">
        <f t="shared" si="1"/>
        <v>36</v>
      </c>
      <c r="M28" s="5">
        <f t="shared" si="2"/>
        <v>144</v>
      </c>
      <c r="N28" s="5">
        <f t="shared" si="3"/>
        <v>1296</v>
      </c>
      <c r="P28" s="4">
        <v>24</v>
      </c>
      <c r="Q28" s="4">
        <v>5</v>
      </c>
      <c r="R28" s="4">
        <v>5</v>
      </c>
      <c r="S28" s="4">
        <v>5</v>
      </c>
      <c r="T28" s="4">
        <v>5</v>
      </c>
      <c r="U28" s="4">
        <v>5</v>
      </c>
      <c r="V28" s="4">
        <v>5</v>
      </c>
      <c r="W28" s="4">
        <v>5</v>
      </c>
      <c r="X28" s="4">
        <v>5</v>
      </c>
      <c r="Y28" s="4">
        <v>5</v>
      </c>
      <c r="Z28" s="5">
        <f t="shared" si="0"/>
        <v>45</v>
      </c>
    </row>
    <row r="29" spans="2:26" x14ac:dyDescent="0.25">
      <c r="B29" s="4">
        <v>25</v>
      </c>
      <c r="C29" s="4">
        <v>4</v>
      </c>
      <c r="D29" s="4">
        <v>3</v>
      </c>
      <c r="E29" s="4">
        <v>3</v>
      </c>
      <c r="F29" s="4">
        <v>3</v>
      </c>
      <c r="G29" s="4">
        <v>3</v>
      </c>
      <c r="H29" s="4">
        <v>2</v>
      </c>
      <c r="I29" s="4">
        <v>3</v>
      </c>
      <c r="J29" s="4">
        <v>2</v>
      </c>
      <c r="K29" s="4">
        <v>3</v>
      </c>
      <c r="L29" s="5">
        <f t="shared" si="1"/>
        <v>26</v>
      </c>
      <c r="M29" s="5">
        <f t="shared" si="2"/>
        <v>78</v>
      </c>
      <c r="N29" s="5">
        <f t="shared" si="3"/>
        <v>676</v>
      </c>
      <c r="P29" s="4">
        <v>25</v>
      </c>
      <c r="Q29" s="4">
        <v>9</v>
      </c>
      <c r="R29" s="4">
        <v>5.5</v>
      </c>
      <c r="S29" s="4">
        <v>5.5</v>
      </c>
      <c r="T29" s="4">
        <v>5.5</v>
      </c>
      <c r="U29" s="4">
        <v>5.5</v>
      </c>
      <c r="V29" s="4">
        <v>1.5</v>
      </c>
      <c r="W29" s="4">
        <v>5.5</v>
      </c>
      <c r="X29" s="4">
        <v>1.5</v>
      </c>
      <c r="Y29" s="4">
        <v>5.5</v>
      </c>
      <c r="Z29" s="5">
        <f t="shared" si="0"/>
        <v>45</v>
      </c>
    </row>
    <row r="30" spans="2:26" x14ac:dyDescent="0.25">
      <c r="B30" s="4">
        <v>26</v>
      </c>
      <c r="C30" s="4">
        <v>4</v>
      </c>
      <c r="D30" s="4">
        <v>4</v>
      </c>
      <c r="E30" s="4">
        <v>5</v>
      </c>
      <c r="F30" s="4">
        <v>5</v>
      </c>
      <c r="G30" s="4">
        <v>4</v>
      </c>
      <c r="H30" s="4">
        <v>5</v>
      </c>
      <c r="I30" s="4">
        <v>4</v>
      </c>
      <c r="J30" s="4">
        <v>5</v>
      </c>
      <c r="K30" s="4">
        <v>2</v>
      </c>
      <c r="L30" s="5">
        <f t="shared" si="1"/>
        <v>38</v>
      </c>
      <c r="M30" s="5">
        <f t="shared" si="2"/>
        <v>168</v>
      </c>
      <c r="N30" s="5">
        <f t="shared" si="3"/>
        <v>1444</v>
      </c>
      <c r="P30" s="4">
        <v>26</v>
      </c>
      <c r="Q30" s="4">
        <v>3.5</v>
      </c>
      <c r="R30" s="4">
        <v>3.5</v>
      </c>
      <c r="S30" s="4">
        <v>7.5</v>
      </c>
      <c r="T30" s="4">
        <v>7.5</v>
      </c>
      <c r="U30" s="4">
        <v>3.5</v>
      </c>
      <c r="V30" s="4">
        <v>7.5</v>
      </c>
      <c r="W30" s="4">
        <v>3.5</v>
      </c>
      <c r="X30" s="4">
        <v>7.5</v>
      </c>
      <c r="Y30" s="4">
        <v>1</v>
      </c>
      <c r="Z30" s="5">
        <f t="shared" si="0"/>
        <v>45</v>
      </c>
    </row>
    <row r="31" spans="2:26" x14ac:dyDescent="0.25">
      <c r="B31" s="4">
        <v>27</v>
      </c>
      <c r="C31" s="4">
        <v>4</v>
      </c>
      <c r="D31" s="4">
        <v>4</v>
      </c>
      <c r="E31" s="4">
        <v>3</v>
      </c>
      <c r="F31" s="4">
        <v>4</v>
      </c>
      <c r="G31" s="4">
        <v>3</v>
      </c>
      <c r="H31" s="4">
        <v>4</v>
      </c>
      <c r="I31" s="4">
        <v>3</v>
      </c>
      <c r="J31" s="4">
        <v>4</v>
      </c>
      <c r="K31" s="4">
        <v>3</v>
      </c>
      <c r="L31" s="5">
        <f t="shared" si="1"/>
        <v>32</v>
      </c>
      <c r="M31" s="5">
        <f t="shared" si="2"/>
        <v>116</v>
      </c>
      <c r="N31" s="5">
        <f t="shared" si="3"/>
        <v>1024</v>
      </c>
      <c r="P31" s="4">
        <v>27</v>
      </c>
      <c r="Q31" s="4">
        <v>7</v>
      </c>
      <c r="R31" s="4">
        <v>7</v>
      </c>
      <c r="S31" s="4">
        <v>2.5</v>
      </c>
      <c r="T31" s="4">
        <v>7</v>
      </c>
      <c r="U31" s="4">
        <v>2.5</v>
      </c>
      <c r="V31" s="4">
        <v>7</v>
      </c>
      <c r="W31" s="4">
        <v>2.5</v>
      </c>
      <c r="X31" s="4">
        <v>7</v>
      </c>
      <c r="Y31" s="4">
        <v>2.5</v>
      </c>
      <c r="Z31" s="5">
        <f t="shared" si="0"/>
        <v>45</v>
      </c>
    </row>
    <row r="32" spans="2:26" x14ac:dyDescent="0.25">
      <c r="B32" s="4">
        <v>28</v>
      </c>
      <c r="C32" s="4">
        <v>3</v>
      </c>
      <c r="D32" s="4">
        <v>2</v>
      </c>
      <c r="E32" s="4">
        <v>3</v>
      </c>
      <c r="F32" s="4">
        <v>3</v>
      </c>
      <c r="G32" s="4">
        <v>4</v>
      </c>
      <c r="H32" s="4">
        <v>3</v>
      </c>
      <c r="I32" s="4">
        <v>1</v>
      </c>
      <c r="J32" s="4">
        <v>3</v>
      </c>
      <c r="K32" s="4">
        <v>3</v>
      </c>
      <c r="L32" s="5">
        <f t="shared" si="1"/>
        <v>25</v>
      </c>
      <c r="M32" s="5">
        <f t="shared" si="2"/>
        <v>75</v>
      </c>
      <c r="N32" s="5">
        <f t="shared" si="3"/>
        <v>625</v>
      </c>
      <c r="P32" s="4">
        <v>28</v>
      </c>
      <c r="Q32" s="4">
        <v>5.5</v>
      </c>
      <c r="R32" s="4">
        <v>2</v>
      </c>
      <c r="S32" s="4">
        <v>5.5</v>
      </c>
      <c r="T32" s="4">
        <v>5.5</v>
      </c>
      <c r="U32" s="4">
        <v>9</v>
      </c>
      <c r="V32" s="4">
        <v>5.5</v>
      </c>
      <c r="W32" s="4">
        <v>1</v>
      </c>
      <c r="X32" s="4">
        <v>5.5</v>
      </c>
      <c r="Y32" s="4">
        <v>5.5</v>
      </c>
      <c r="Z32" s="5">
        <f t="shared" si="0"/>
        <v>45</v>
      </c>
    </row>
    <row r="33" spans="2:26" x14ac:dyDescent="0.25">
      <c r="B33" s="4">
        <v>29</v>
      </c>
      <c r="C33" s="4">
        <v>4</v>
      </c>
      <c r="D33" s="4">
        <v>4</v>
      </c>
      <c r="E33" s="4">
        <v>4</v>
      </c>
      <c r="F33" s="4">
        <v>4</v>
      </c>
      <c r="G33" s="4">
        <v>5</v>
      </c>
      <c r="H33" s="4">
        <v>4</v>
      </c>
      <c r="I33" s="4">
        <v>5</v>
      </c>
      <c r="J33" s="4">
        <v>5</v>
      </c>
      <c r="K33" s="4">
        <v>5</v>
      </c>
      <c r="L33" s="5">
        <f t="shared" si="1"/>
        <v>40</v>
      </c>
      <c r="M33" s="5">
        <f>((C33^2)+(D33^2)+(E33^2)+(F33^2)+(G33^2)+(H33^2)+(I33^2)+(J33^2)+(K33^2))</f>
        <v>180</v>
      </c>
      <c r="N33" s="5">
        <f t="shared" si="3"/>
        <v>1600</v>
      </c>
      <c r="P33" s="4">
        <v>29</v>
      </c>
      <c r="Q33" s="4">
        <v>3</v>
      </c>
      <c r="R33" s="4">
        <v>3</v>
      </c>
      <c r="S33" s="4">
        <v>3</v>
      </c>
      <c r="T33" s="4">
        <v>3</v>
      </c>
      <c r="U33" s="4">
        <v>7.5</v>
      </c>
      <c r="V33" s="4">
        <v>3</v>
      </c>
      <c r="W33" s="4">
        <v>7.5</v>
      </c>
      <c r="X33" s="4">
        <v>7.5</v>
      </c>
      <c r="Y33" s="4">
        <v>7.5</v>
      </c>
      <c r="Z33" s="5">
        <f t="shared" si="0"/>
        <v>45</v>
      </c>
    </row>
    <row r="34" spans="2:26" x14ac:dyDescent="0.25">
      <c r="B34" s="4">
        <v>30</v>
      </c>
      <c r="C34" s="4">
        <v>3</v>
      </c>
      <c r="D34" s="4">
        <v>3</v>
      </c>
      <c r="E34" s="4">
        <v>3</v>
      </c>
      <c r="F34" s="4">
        <v>4</v>
      </c>
      <c r="G34" s="4">
        <v>3</v>
      </c>
      <c r="H34" s="4">
        <v>2</v>
      </c>
      <c r="I34" s="4">
        <v>3</v>
      </c>
      <c r="J34" s="4">
        <v>4</v>
      </c>
      <c r="K34" s="4">
        <v>4</v>
      </c>
      <c r="L34" s="5">
        <f t="shared" si="1"/>
        <v>29</v>
      </c>
      <c r="M34" s="5">
        <f t="shared" si="2"/>
        <v>97</v>
      </c>
      <c r="N34" s="5">
        <f t="shared" si="3"/>
        <v>841</v>
      </c>
      <c r="P34" s="4">
        <v>30</v>
      </c>
      <c r="Q34" s="4">
        <v>4</v>
      </c>
      <c r="R34" s="4">
        <v>4</v>
      </c>
      <c r="S34" s="4">
        <v>4</v>
      </c>
      <c r="T34" s="4">
        <v>8</v>
      </c>
      <c r="U34" s="4">
        <v>4</v>
      </c>
      <c r="V34" s="4">
        <v>1</v>
      </c>
      <c r="W34" s="4">
        <v>4</v>
      </c>
      <c r="X34" s="4">
        <v>8</v>
      </c>
      <c r="Y34" s="4">
        <v>8</v>
      </c>
      <c r="Z34" s="5">
        <f t="shared" si="0"/>
        <v>45</v>
      </c>
    </row>
    <row r="35" spans="2:26" x14ac:dyDescent="0.25">
      <c r="B35" s="5" t="s">
        <v>14</v>
      </c>
      <c r="C35" s="5">
        <f t="shared" ref="C35:L35" si="4">SUM(C5:C34)</f>
        <v>105</v>
      </c>
      <c r="D35" s="5">
        <f t="shared" si="4"/>
        <v>102</v>
      </c>
      <c r="E35" s="5">
        <f t="shared" si="4"/>
        <v>92</v>
      </c>
      <c r="F35" s="5">
        <f t="shared" si="4"/>
        <v>106</v>
      </c>
      <c r="G35" s="5">
        <f t="shared" si="4"/>
        <v>103</v>
      </c>
      <c r="H35" s="5">
        <f t="shared" si="4"/>
        <v>93</v>
      </c>
      <c r="I35" s="5">
        <f t="shared" si="4"/>
        <v>97</v>
      </c>
      <c r="J35" s="5">
        <f t="shared" si="4"/>
        <v>91</v>
      </c>
      <c r="K35" s="5">
        <f t="shared" si="4"/>
        <v>93</v>
      </c>
      <c r="L35" s="5">
        <f t="shared" si="4"/>
        <v>882</v>
      </c>
      <c r="P35" s="17" t="s">
        <v>31</v>
      </c>
      <c r="Q35" s="4">
        <f>SUM(Q5:Q34)</f>
        <v>168</v>
      </c>
      <c r="R35" s="4">
        <f t="shared" ref="R35:W35" si="5">SUM(R5:R34)</f>
        <v>165.5</v>
      </c>
      <c r="S35" s="4">
        <f t="shared" si="5"/>
        <v>136</v>
      </c>
      <c r="T35" s="4">
        <f t="shared" si="5"/>
        <v>173</v>
      </c>
      <c r="U35" s="4">
        <f t="shared" si="5"/>
        <v>156</v>
      </c>
      <c r="V35" s="4">
        <f t="shared" si="5"/>
        <v>136.5</v>
      </c>
      <c r="W35" s="4">
        <f t="shared" si="5"/>
        <v>147</v>
      </c>
      <c r="X35" s="4">
        <f>SUM(X5:X34)</f>
        <v>137</v>
      </c>
      <c r="Y35" s="4">
        <f>SUM(Y5:Y34)</f>
        <v>131</v>
      </c>
    </row>
    <row r="36" spans="2:26" x14ac:dyDescent="0.25">
      <c r="B36" s="5" t="s">
        <v>12</v>
      </c>
      <c r="C36" s="5">
        <f>((C5^2)+(C6^2)+(C7^2)+(C8^2)+(C9^2)+(C10^2)+(C11^2)+(C12^2)+(C13^2)+(C14^2)+(C15^2)+(C16^2)+(C17^2)+(C18^2)+(C19^2)+(C20^2)+(C21^2)+(C22^2)+(C23^2)+(C24^2)+(C25^2)+(C26^2)+(C27^2)+(C28^2)+(C29^2)+(C30^2)+(C31^2)+(C32^2)+(C33^2)+(C34^2))</f>
        <v>381</v>
      </c>
      <c r="D36" s="5">
        <f t="shared" ref="D36:K36" si="6">((D5^2)+(D6^2)+(D7^2)+(D8^2)+(D9^2)+(D10^2)+(D11^2)+(D12^2)+(D13^2)+(D14^2)+(D15^2)+(D16^2)+(D17^2)+(D18^2)+(D19^2)+(D20^2)+(D21^2)+(D22^2)+(D23^2)+(D24^2)+(D25^2)+(D26^2)+(D27^2)+(D28^2)+(D29^2)+(D30^2)+(D31^2)+(D32^2)+(D33^2)+(D34^2))</f>
        <v>364</v>
      </c>
      <c r="E36" s="5">
        <f t="shared" si="6"/>
        <v>314</v>
      </c>
      <c r="F36" s="5">
        <f t="shared" si="6"/>
        <v>392</v>
      </c>
      <c r="G36" s="5">
        <f t="shared" si="6"/>
        <v>377</v>
      </c>
      <c r="H36" s="5">
        <f t="shared" si="6"/>
        <v>321</v>
      </c>
      <c r="I36" s="5">
        <f t="shared" si="6"/>
        <v>343</v>
      </c>
      <c r="J36" s="5">
        <f t="shared" si="6"/>
        <v>309</v>
      </c>
      <c r="K36" s="5">
        <f t="shared" si="6"/>
        <v>311</v>
      </c>
      <c r="L36" s="5">
        <f>SUM(C36:K36)</f>
        <v>3112</v>
      </c>
      <c r="P36" s="5" t="s">
        <v>32</v>
      </c>
      <c r="Q36" s="27">
        <f>AVERAGE(Q5:Q34)</f>
        <v>5.6</v>
      </c>
      <c r="R36" s="27">
        <f t="shared" ref="R36:Y36" si="7">AVERAGE(R5:R34)</f>
        <v>5.5166666666666666</v>
      </c>
      <c r="S36" s="27">
        <f t="shared" si="7"/>
        <v>4.5333333333333332</v>
      </c>
      <c r="T36" s="27">
        <f t="shared" si="7"/>
        <v>5.7666666666666666</v>
      </c>
      <c r="U36" s="27">
        <f t="shared" si="7"/>
        <v>5.2</v>
      </c>
      <c r="V36" s="27">
        <f t="shared" si="7"/>
        <v>4.55</v>
      </c>
      <c r="W36" s="27">
        <f t="shared" si="7"/>
        <v>4.9000000000000004</v>
      </c>
      <c r="X36" s="27">
        <f t="shared" si="7"/>
        <v>4.5666666666666664</v>
      </c>
      <c r="Y36" s="27">
        <f t="shared" si="7"/>
        <v>4.3666666666666663</v>
      </c>
    </row>
    <row r="37" spans="2:26" x14ac:dyDescent="0.25">
      <c r="B37" s="5" t="s">
        <v>35</v>
      </c>
      <c r="C37" s="5">
        <f>C35^2</f>
        <v>11025</v>
      </c>
      <c r="D37" s="5">
        <f t="shared" ref="D37:J37" si="8">D35^2</f>
        <v>10404</v>
      </c>
      <c r="E37" s="5">
        <f t="shared" si="8"/>
        <v>8464</v>
      </c>
      <c r="F37" s="5">
        <f t="shared" si="8"/>
        <v>11236</v>
      </c>
      <c r="G37" s="5">
        <f t="shared" si="8"/>
        <v>10609</v>
      </c>
      <c r="H37" s="5">
        <f t="shared" si="8"/>
        <v>8649</v>
      </c>
      <c r="I37" s="5">
        <f t="shared" si="8"/>
        <v>9409</v>
      </c>
      <c r="J37" s="5">
        <f t="shared" si="8"/>
        <v>8281</v>
      </c>
      <c r="K37" s="5">
        <f>K35^2</f>
        <v>8649</v>
      </c>
    </row>
    <row r="38" spans="2:26" x14ac:dyDescent="0.25">
      <c r="B38" s="5" t="s">
        <v>17</v>
      </c>
      <c r="C38" s="27">
        <f>AVERAGE(C5:C34)</f>
        <v>3.5</v>
      </c>
      <c r="D38" s="27">
        <f t="shared" ref="D38:K38" si="9">AVERAGE(D5:D34)</f>
        <v>3.4</v>
      </c>
      <c r="E38" s="27">
        <f t="shared" si="9"/>
        <v>3.0666666666666669</v>
      </c>
      <c r="F38" s="27">
        <f t="shared" si="9"/>
        <v>3.5333333333333332</v>
      </c>
      <c r="G38" s="27">
        <f t="shared" si="9"/>
        <v>3.4333333333333331</v>
      </c>
      <c r="H38" s="27">
        <f t="shared" si="9"/>
        <v>3.1</v>
      </c>
      <c r="I38" s="27">
        <f t="shared" si="9"/>
        <v>3.2333333333333334</v>
      </c>
      <c r="J38" s="27">
        <f>AVERAGE(J5:J34)</f>
        <v>3.0333333333333332</v>
      </c>
      <c r="K38" s="27">
        <f t="shared" si="9"/>
        <v>3.1</v>
      </c>
    </row>
    <row r="40" spans="2:26" x14ac:dyDescent="0.25">
      <c r="B40" s="5" t="s">
        <v>21</v>
      </c>
      <c r="C40" s="5">
        <f>((L35^2)/(30*9))</f>
        <v>2881.2</v>
      </c>
    </row>
    <row r="42" spans="2:26" x14ac:dyDescent="0.25">
      <c r="B42" s="30"/>
      <c r="C42" s="32"/>
      <c r="D42" s="32"/>
      <c r="E42" s="32"/>
      <c r="F42" s="32"/>
      <c r="H42" s="11"/>
    </row>
    <row r="43" spans="2:26" x14ac:dyDescent="0.25">
      <c r="B43" s="31"/>
      <c r="C43" s="1"/>
      <c r="D43" s="1"/>
      <c r="E43" s="1"/>
      <c r="F43" s="1"/>
      <c r="H43" s="29"/>
      <c r="I43" s="29"/>
      <c r="P43" t="s">
        <v>22</v>
      </c>
      <c r="Q43" t="s">
        <v>23</v>
      </c>
      <c r="S43" t="s">
        <v>24</v>
      </c>
    </row>
    <row r="44" spans="2:26" x14ac:dyDescent="0.25">
      <c r="D44" s="26"/>
      <c r="E44" s="26"/>
      <c r="F44" s="26"/>
      <c r="G44" s="8"/>
      <c r="H44" s="26"/>
      <c r="I44" s="26"/>
    </row>
    <row r="45" spans="2:26" x14ac:dyDescent="0.25">
      <c r="D45" s="26"/>
      <c r="E45" s="26"/>
      <c r="P45" s="5" t="s">
        <v>25</v>
      </c>
      <c r="Q45" s="6">
        <f>(12/((30*9)*(9+1))*SUMSQ(Q35:Y35)-3*(30)*(9+1))</f>
        <v>9.0955555555555065</v>
      </c>
    </row>
    <row r="46" spans="2:26" x14ac:dyDescent="0.25">
      <c r="D46" s="26"/>
      <c r="E46" s="26"/>
      <c r="P46" s="5" t="s">
        <v>26</v>
      </c>
      <c r="Q46" s="6">
        <v>15.507313055865501</v>
      </c>
    </row>
    <row r="47" spans="2:26" x14ac:dyDescent="0.25">
      <c r="D47" s="26"/>
    </row>
    <row r="48" spans="2:26" x14ac:dyDescent="0.25">
      <c r="P48" s="48" t="s">
        <v>10</v>
      </c>
      <c r="Q48" s="48" t="s">
        <v>17</v>
      </c>
      <c r="R48" s="50" t="s">
        <v>28</v>
      </c>
      <c r="S48" s="47"/>
    </row>
    <row r="49" spans="16:19" x14ac:dyDescent="0.25">
      <c r="P49" s="49"/>
      <c r="Q49" s="49"/>
      <c r="R49" s="51"/>
      <c r="S49" s="47"/>
    </row>
    <row r="50" spans="16:19" x14ac:dyDescent="0.25">
      <c r="P50" t="s">
        <v>1</v>
      </c>
      <c r="Q50" s="8">
        <v>3.5</v>
      </c>
      <c r="R50" s="8">
        <v>168</v>
      </c>
      <c r="S50" s="8"/>
    </row>
    <row r="51" spans="16:19" x14ac:dyDescent="0.25">
      <c r="P51" t="s">
        <v>2</v>
      </c>
      <c r="Q51" s="8">
        <v>3.4</v>
      </c>
      <c r="R51" s="8">
        <v>165.5</v>
      </c>
      <c r="S51" s="8"/>
    </row>
    <row r="52" spans="16:19" x14ac:dyDescent="0.25">
      <c r="P52" t="s">
        <v>3</v>
      </c>
      <c r="Q52" s="8">
        <v>3.1</v>
      </c>
      <c r="R52" s="8">
        <v>136</v>
      </c>
      <c r="S52" s="8"/>
    </row>
    <row r="53" spans="16:19" x14ac:dyDescent="0.25">
      <c r="P53" t="s">
        <v>4</v>
      </c>
      <c r="Q53" s="8">
        <v>3.5</v>
      </c>
      <c r="R53" s="8">
        <v>173</v>
      </c>
      <c r="S53" s="8"/>
    </row>
    <row r="54" spans="16:19" x14ac:dyDescent="0.25">
      <c r="P54" t="s">
        <v>5</v>
      </c>
      <c r="Q54" s="8">
        <v>3.4</v>
      </c>
      <c r="R54" s="8">
        <v>156</v>
      </c>
      <c r="S54" s="8"/>
    </row>
    <row r="55" spans="16:19" x14ac:dyDescent="0.25">
      <c r="P55" t="s">
        <v>6</v>
      </c>
      <c r="Q55" s="8">
        <v>3.1</v>
      </c>
      <c r="R55" s="8">
        <v>136.5</v>
      </c>
      <c r="S55" s="8"/>
    </row>
    <row r="56" spans="16:19" x14ac:dyDescent="0.25">
      <c r="P56" t="s">
        <v>7</v>
      </c>
      <c r="Q56" s="8">
        <v>3.2</v>
      </c>
      <c r="R56" s="8">
        <v>147</v>
      </c>
      <c r="S56" s="8"/>
    </row>
    <row r="57" spans="16:19" x14ac:dyDescent="0.25">
      <c r="P57" t="s">
        <v>8</v>
      </c>
      <c r="Q57" s="8">
        <v>3</v>
      </c>
      <c r="R57" s="8">
        <v>137</v>
      </c>
      <c r="S57" s="8"/>
    </row>
    <row r="58" spans="16:19" x14ac:dyDescent="0.25">
      <c r="P58" t="s">
        <v>9</v>
      </c>
      <c r="Q58" s="8">
        <v>3.1</v>
      </c>
      <c r="R58" s="8">
        <v>131</v>
      </c>
      <c r="S58" s="8"/>
    </row>
    <row r="59" spans="16:19" x14ac:dyDescent="0.25">
      <c r="P59" s="7" t="s">
        <v>29</v>
      </c>
      <c r="Q59" s="44" t="s">
        <v>74</v>
      </c>
      <c r="R59" s="44"/>
      <c r="S59" s="26"/>
    </row>
    <row r="60" spans="16:19" x14ac:dyDescent="0.25">
      <c r="P60" s="1"/>
      <c r="Q60" s="1"/>
    </row>
    <row r="61" spans="16:19" x14ac:dyDescent="0.25">
      <c r="P61" s="1"/>
      <c r="Q61" s="1"/>
      <c r="R61" s="31"/>
    </row>
    <row r="62" spans="16:19" x14ac:dyDescent="0.25">
      <c r="P62" s="1"/>
      <c r="Q62" s="1"/>
      <c r="R62" s="31"/>
    </row>
    <row r="63" spans="16:19" x14ac:dyDescent="0.25">
      <c r="S63" s="26"/>
    </row>
    <row r="64" spans="16:19" x14ac:dyDescent="0.25">
      <c r="S64" s="26"/>
    </row>
    <row r="65" spans="17:19" x14ac:dyDescent="0.25">
      <c r="S65" s="26"/>
    </row>
    <row r="66" spans="17:19" x14ac:dyDescent="0.25">
      <c r="S66" s="26"/>
    </row>
    <row r="67" spans="17:19" x14ac:dyDescent="0.25">
      <c r="S67" s="26"/>
    </row>
    <row r="68" spans="17:19" x14ac:dyDescent="0.25">
      <c r="S68" s="26"/>
    </row>
    <row r="69" spans="17:19" x14ac:dyDescent="0.25">
      <c r="S69" s="26"/>
    </row>
    <row r="70" spans="17:19" x14ac:dyDescent="0.25">
      <c r="S70" s="26"/>
    </row>
    <row r="71" spans="17:19" x14ac:dyDescent="0.25">
      <c r="S71" s="26"/>
    </row>
    <row r="72" spans="17:19" x14ac:dyDescent="0.25">
      <c r="Q72" s="60"/>
      <c r="R72" s="60"/>
      <c r="S72" s="60"/>
    </row>
  </sheetData>
  <mergeCells count="14">
    <mergeCell ref="Q72:S72"/>
    <mergeCell ref="P48:P49"/>
    <mergeCell ref="Q48:Q49"/>
    <mergeCell ref="R48:R49"/>
    <mergeCell ref="S48:S49"/>
    <mergeCell ref="Z3:Z4"/>
    <mergeCell ref="L3:L4"/>
    <mergeCell ref="C3:K3"/>
    <mergeCell ref="Q59:R59"/>
    <mergeCell ref="B3:B4"/>
    <mergeCell ref="M3:M4"/>
    <mergeCell ref="N3:N4"/>
    <mergeCell ref="P3:P4"/>
    <mergeCell ref="Q3:Y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RASA</vt:lpstr>
      <vt:lpstr>AROMA</vt:lpstr>
      <vt:lpstr>TEKSTUR</vt:lpstr>
      <vt:lpstr>Sheet1</vt:lpstr>
      <vt:lpstr>WARNA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2023-01-11T05:58:32Z</dcterms:created>
  <dcterms:modified xsi:type="dcterms:W3CDTF">2023-05-20T04:36:40Z</dcterms:modified>
</cp:coreProperties>
</file>